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510" windowWidth="11100" windowHeight="6300" tabRatio="324"/>
  </bookViews>
  <sheets>
    <sheet name="arkusz2" sheetId="3" r:id="rId1"/>
    <sheet name="Arkusz1" sheetId="4" r:id="rId2"/>
  </sheets>
  <definedNames>
    <definedName name="_xlnm._FilterDatabase" localSheetId="0" hidden="1">arkusz2!$A$1:$U$2499</definedName>
    <definedName name="_xlnm.Print_Area" localSheetId="0">arkusz2!$C$1:$P$2499</definedName>
    <definedName name="_xlnm.Print_Titles" localSheetId="0">arkusz2!$2:$3</definedName>
  </definedNames>
  <calcPr calcId="125725" fullPrecision="0" calcOnSave="0"/>
</workbook>
</file>

<file path=xl/calcChain.xml><?xml version="1.0" encoding="utf-8"?>
<calcChain xmlns="http://schemas.openxmlformats.org/spreadsheetml/2006/main">
  <c r="T173" i="3"/>
  <c r="U173"/>
  <c r="Q2498" l="1"/>
  <c r="R2498"/>
  <c r="S2498"/>
  <c r="T2498"/>
  <c r="U2498"/>
  <c r="Q2383"/>
  <c r="R2383"/>
  <c r="S2383"/>
  <c r="T2383"/>
  <c r="U2383"/>
  <c r="K2383"/>
  <c r="Q2156"/>
  <c r="R2156"/>
  <c r="S2156"/>
  <c r="T2156"/>
  <c r="U2156"/>
  <c r="Q2039"/>
  <c r="R2039"/>
  <c r="S2039"/>
  <c r="T2039"/>
  <c r="U2039"/>
  <c r="Q1936"/>
  <c r="R1936"/>
  <c r="S1936"/>
  <c r="T1936"/>
  <c r="U1936"/>
  <c r="Q1768"/>
  <c r="R1768"/>
  <c r="S1768"/>
  <c r="T1768"/>
  <c r="U1768"/>
  <c r="Q1644"/>
  <c r="R1644"/>
  <c r="S1644"/>
  <c r="T1644"/>
  <c r="U1644"/>
  <c r="Q1525"/>
  <c r="R1525"/>
  <c r="S1525"/>
  <c r="T1525"/>
  <c r="U1525"/>
  <c r="Q1364"/>
  <c r="R1364"/>
  <c r="S1364"/>
  <c r="T1364"/>
  <c r="U1364"/>
  <c r="K1364"/>
  <c r="Q1292"/>
  <c r="R1292"/>
  <c r="S1292"/>
  <c r="T1292"/>
  <c r="U1292"/>
  <c r="K1292"/>
  <c r="Q977"/>
  <c r="R977"/>
  <c r="S977"/>
  <c r="T977"/>
  <c r="U977"/>
  <c r="K977"/>
  <c r="Q794"/>
  <c r="R794"/>
  <c r="S794"/>
  <c r="T794"/>
  <c r="U794"/>
  <c r="K794"/>
  <c r="Q616"/>
  <c r="R616"/>
  <c r="S616"/>
  <c r="T616"/>
  <c r="U616"/>
  <c r="K616"/>
  <c r="Q532"/>
  <c r="R532"/>
  <c r="S532"/>
  <c r="T532"/>
  <c r="U532"/>
  <c r="K532"/>
  <c r="Q318"/>
  <c r="R318"/>
  <c r="S318"/>
  <c r="T318"/>
  <c r="U318"/>
  <c r="K318"/>
  <c r="Q173"/>
  <c r="R173"/>
  <c r="S173"/>
  <c r="K173"/>
  <c r="K1525"/>
  <c r="K1644"/>
  <c r="K1768"/>
  <c r="K1936"/>
  <c r="K2039"/>
  <c r="K2156"/>
  <c r="K2498"/>
  <c r="M2497" l="1"/>
  <c r="N2497" s="1"/>
  <c r="M2382"/>
  <c r="M2384" l="1"/>
  <c r="J2383" l="1"/>
  <c r="J2156"/>
  <c r="J2039"/>
  <c r="J1936"/>
  <c r="J1768"/>
  <c r="J1644"/>
  <c r="J1525"/>
  <c r="J1364"/>
  <c r="J1292"/>
  <c r="J977"/>
  <c r="J794"/>
  <c r="J616"/>
  <c r="J532"/>
  <c r="J318"/>
  <c r="J173"/>
  <c r="I2498"/>
  <c r="I2383"/>
  <c r="I2156"/>
  <c r="I2039"/>
  <c r="I1936"/>
  <c r="I1768"/>
  <c r="I1644"/>
  <c r="I1525"/>
  <c r="I1364"/>
  <c r="I616"/>
  <c r="I1292"/>
  <c r="I977"/>
  <c r="I794"/>
  <c r="I532"/>
  <c r="I318"/>
  <c r="I173"/>
  <c r="M171" l="1"/>
  <c r="N171" s="1"/>
  <c r="M2481" l="1"/>
  <c r="N2481" s="1"/>
  <c r="M4"/>
  <c r="N4" s="1"/>
  <c r="M2480"/>
  <c r="N2480" s="1"/>
  <c r="M2479"/>
  <c r="N2479" s="1"/>
  <c r="M2478"/>
  <c r="N2478" s="1"/>
  <c r="M2477"/>
  <c r="N2477" s="1"/>
  <c r="M2476"/>
  <c r="N2476" s="1"/>
  <c r="M2475"/>
  <c r="N2475" s="1"/>
  <c r="M2474"/>
  <c r="N2474" s="1"/>
  <c r="M2473"/>
  <c r="N2473" s="1"/>
  <c r="M2472"/>
  <c r="N2472" s="1"/>
  <c r="M2471"/>
  <c r="N2471" s="1"/>
  <c r="M2470"/>
  <c r="N2470" s="1"/>
  <c r="M2469"/>
  <c r="N2469" s="1"/>
  <c r="M2468"/>
  <c r="N2468" s="1"/>
  <c r="M2467"/>
  <c r="N2467" s="1"/>
  <c r="M2466"/>
  <c r="N2466" s="1"/>
  <c r="M2465"/>
  <c r="N2465" s="1"/>
  <c r="M2464"/>
  <c r="N2464" s="1"/>
  <c r="M2463"/>
  <c r="N2463" s="1"/>
  <c r="M2462"/>
  <c r="N2462" s="1"/>
  <c r="M2461"/>
  <c r="N2461" s="1"/>
  <c r="M2460"/>
  <c r="N2460" s="1"/>
  <c r="M2459"/>
  <c r="N2459" s="1"/>
  <c r="M2458"/>
  <c r="N2458" s="1"/>
  <c r="M2457"/>
  <c r="N2457" s="1"/>
  <c r="M2456"/>
  <c r="N2456" s="1"/>
  <c r="M2455"/>
  <c r="N2455" s="1"/>
  <c r="M2454"/>
  <c r="N2454" s="1"/>
  <c r="M2453"/>
  <c r="N2453" s="1"/>
  <c r="M2452"/>
  <c r="N2452" s="1"/>
  <c r="M2451"/>
  <c r="N2451" s="1"/>
  <c r="M2450"/>
  <c r="N2450" s="1"/>
  <c r="M2449"/>
  <c r="N2449" s="1"/>
  <c r="M2448"/>
  <c r="N2448" s="1"/>
  <c r="M2447"/>
  <c r="N2447" s="1"/>
  <c r="M2446"/>
  <c r="N2446" s="1"/>
  <c r="M2445"/>
  <c r="N2445" s="1"/>
  <c r="M2444"/>
  <c r="N2444" s="1"/>
  <c r="M2443"/>
  <c r="N2443" s="1"/>
  <c r="M2442"/>
  <c r="N2442" s="1"/>
  <c r="M2441"/>
  <c r="N2441" s="1"/>
  <c r="M2440"/>
  <c r="N2440" s="1"/>
  <c r="M2439"/>
  <c r="N2439" s="1"/>
  <c r="M2438"/>
  <c r="N2438" s="1"/>
  <c r="M2437"/>
  <c r="N2437" s="1"/>
  <c r="M2436"/>
  <c r="N2436" s="1"/>
  <c r="M2435"/>
  <c r="N2435" s="1"/>
  <c r="M2434"/>
  <c r="N2434" s="1"/>
  <c r="M2433"/>
  <c r="N2433" s="1"/>
  <c r="M2432"/>
  <c r="N2432" s="1"/>
  <c r="M2431"/>
  <c r="N2431" s="1"/>
  <c r="M2430"/>
  <c r="N2430" s="1"/>
  <c r="M2429"/>
  <c r="N2429" s="1"/>
  <c r="M2428"/>
  <c r="N2428" s="1"/>
  <c r="M2427"/>
  <c r="N2427" s="1"/>
  <c r="M2426"/>
  <c r="N2426" s="1"/>
  <c r="M2425"/>
  <c r="N2425" s="1"/>
  <c r="M2424"/>
  <c r="N2424" s="1"/>
  <c r="M2423"/>
  <c r="N2423" s="1"/>
  <c r="M2422"/>
  <c r="N2422" s="1"/>
  <c r="M2421"/>
  <c r="N2421" s="1"/>
  <c r="M2420"/>
  <c r="N2420" s="1"/>
  <c r="M2419"/>
  <c r="N2419" s="1"/>
  <c r="M2418"/>
  <c r="N2418" s="1"/>
  <c r="M2417"/>
  <c r="N2417" s="1"/>
  <c r="M2416"/>
  <c r="N2416" s="1"/>
  <c r="M2415"/>
  <c r="N2415" s="1"/>
  <c r="M2414"/>
  <c r="N2414" s="1"/>
  <c r="M2413"/>
  <c r="N2413" s="1"/>
  <c r="M2412"/>
  <c r="N2412" s="1"/>
  <c r="M2411"/>
  <c r="N2411" s="1"/>
  <c r="M2410"/>
  <c r="N2410" s="1"/>
  <c r="M2409"/>
  <c r="N2409" s="1"/>
  <c r="M2408"/>
  <c r="N2408" s="1"/>
  <c r="M2407"/>
  <c r="N2407" s="1"/>
  <c r="M2406"/>
  <c r="N2406" s="1"/>
  <c r="M2405"/>
  <c r="N2405" s="1"/>
  <c r="M2404"/>
  <c r="N2404" s="1"/>
  <c r="M2403"/>
  <c r="N2403" s="1"/>
  <c r="M2402"/>
  <c r="N2402" s="1"/>
  <c r="M2401"/>
  <c r="N2401" s="1"/>
  <c r="M2400"/>
  <c r="N2400" s="1"/>
  <c r="M2399"/>
  <c r="N2399" s="1"/>
  <c r="M2398"/>
  <c r="N2398" s="1"/>
  <c r="M2397"/>
  <c r="N2397" s="1"/>
  <c r="M2396"/>
  <c r="N2396" s="1"/>
  <c r="M2395"/>
  <c r="N2395" s="1"/>
  <c r="M2394"/>
  <c r="N2394" s="1"/>
  <c r="M2393"/>
  <c r="N2393" s="1"/>
  <c r="M2392"/>
  <c r="N2392" s="1"/>
  <c r="M2391"/>
  <c r="N2391" s="1"/>
  <c r="M2390"/>
  <c r="N2390" s="1"/>
  <c r="M2389"/>
  <c r="N2389" s="1"/>
  <c r="M2388"/>
  <c r="N2388" s="1"/>
  <c r="M2387"/>
  <c r="N2387" s="1"/>
  <c r="M2386"/>
  <c r="N2386" s="1"/>
  <c r="M2385"/>
  <c r="N2385" s="1"/>
  <c r="N2384"/>
  <c r="M2157"/>
  <c r="N2157" s="1"/>
  <c r="N2382"/>
  <c r="M2381"/>
  <c r="N2381" s="1"/>
  <c r="M2380"/>
  <c r="N2380" s="1"/>
  <c r="M2379"/>
  <c r="N2379" s="1"/>
  <c r="M2378"/>
  <c r="N2378" s="1"/>
  <c r="M2377"/>
  <c r="N2377" s="1"/>
  <c r="M2376"/>
  <c r="N2376" s="1"/>
  <c r="M2375"/>
  <c r="N2375" s="1"/>
  <c r="M2374"/>
  <c r="N2374" s="1"/>
  <c r="M2373"/>
  <c r="N2373" s="1"/>
  <c r="M2372"/>
  <c r="N2372" s="1"/>
  <c r="M2371"/>
  <c r="N2371" s="1"/>
  <c r="M2370"/>
  <c r="N2370" s="1"/>
  <c r="M2369"/>
  <c r="N2369" s="1"/>
  <c r="M2368"/>
  <c r="N2368" s="1"/>
  <c r="M2367"/>
  <c r="N2367" s="1"/>
  <c r="M2366"/>
  <c r="N2366" s="1"/>
  <c r="M2365"/>
  <c r="N2365" s="1"/>
  <c r="M2364"/>
  <c r="N2364" s="1"/>
  <c r="M2363"/>
  <c r="N2363" s="1"/>
  <c r="M2362"/>
  <c r="N2362" s="1"/>
  <c r="M2361"/>
  <c r="N2361" s="1"/>
  <c r="M2360"/>
  <c r="N2360" s="1"/>
  <c r="M2359"/>
  <c r="N2359" s="1"/>
  <c r="M2358"/>
  <c r="N2358" s="1"/>
  <c r="M2357"/>
  <c r="N2357" s="1"/>
  <c r="M2356"/>
  <c r="N2356" s="1"/>
  <c r="M2355"/>
  <c r="N2355" s="1"/>
  <c r="M2354"/>
  <c r="N2354" s="1"/>
  <c r="M2353"/>
  <c r="N2353" s="1"/>
  <c r="M2352"/>
  <c r="N2352" s="1"/>
  <c r="M2351"/>
  <c r="N2351" s="1"/>
  <c r="M2350"/>
  <c r="N2350" s="1"/>
  <c r="M2349"/>
  <c r="N2349" s="1"/>
  <c r="M2348"/>
  <c r="N2348" s="1"/>
  <c r="M2347"/>
  <c r="N2347" s="1"/>
  <c r="M2346"/>
  <c r="N2346" s="1"/>
  <c r="M2345"/>
  <c r="N2345" s="1"/>
  <c r="M2344"/>
  <c r="N2344" s="1"/>
  <c r="M2343"/>
  <c r="N2343" s="1"/>
  <c r="M2342"/>
  <c r="N2342" s="1"/>
  <c r="M2341"/>
  <c r="N2341" s="1"/>
  <c r="M2340"/>
  <c r="N2340" s="1"/>
  <c r="M2339"/>
  <c r="N2339" s="1"/>
  <c r="M2338"/>
  <c r="N2338" s="1"/>
  <c r="M2337"/>
  <c r="N2337" s="1"/>
  <c r="M2336"/>
  <c r="N2336" s="1"/>
  <c r="M2335"/>
  <c r="N2335" s="1"/>
  <c r="M2334"/>
  <c r="N2334" s="1"/>
  <c r="M2333"/>
  <c r="N2333" s="1"/>
  <c r="M2332"/>
  <c r="N2332" s="1"/>
  <c r="M2331"/>
  <c r="N2331" s="1"/>
  <c r="M2330"/>
  <c r="N2330" s="1"/>
  <c r="M2329"/>
  <c r="N2329" s="1"/>
  <c r="M2328"/>
  <c r="N2328" s="1"/>
  <c r="M2327"/>
  <c r="N2327" s="1"/>
  <c r="M2326"/>
  <c r="N2326" s="1"/>
  <c r="M2325"/>
  <c r="N2325" s="1"/>
  <c r="M2324"/>
  <c r="N2324" s="1"/>
  <c r="M2323"/>
  <c r="N2323" s="1"/>
  <c r="M2322"/>
  <c r="N2322" s="1"/>
  <c r="M2321"/>
  <c r="N2321" s="1"/>
  <c r="M2320"/>
  <c r="N2320" s="1"/>
  <c r="M2319"/>
  <c r="N2319" s="1"/>
  <c r="M2318"/>
  <c r="N2318" s="1"/>
  <c r="M2317"/>
  <c r="N2317" s="1"/>
  <c r="M2316"/>
  <c r="N2316" s="1"/>
  <c r="M2315"/>
  <c r="N2315" s="1"/>
  <c r="M2314"/>
  <c r="N2314" s="1"/>
  <c r="M2313"/>
  <c r="N2313" s="1"/>
  <c r="M2312"/>
  <c r="N2312" s="1"/>
  <c r="M2311"/>
  <c r="N2311" s="1"/>
  <c r="M2310"/>
  <c r="N2310" s="1"/>
  <c r="M2309"/>
  <c r="N2309" s="1"/>
  <c r="M2308"/>
  <c r="N2308" s="1"/>
  <c r="M2307"/>
  <c r="N2307" s="1"/>
  <c r="M2306"/>
  <c r="N2306" s="1"/>
  <c r="M2305"/>
  <c r="N2305" s="1"/>
  <c r="M2304"/>
  <c r="N2304" s="1"/>
  <c r="M2303"/>
  <c r="N2303" s="1"/>
  <c r="M2302"/>
  <c r="N2302" s="1"/>
  <c r="M2301"/>
  <c r="N2301" s="1"/>
  <c r="M2300"/>
  <c r="N2300" s="1"/>
  <c r="M2299"/>
  <c r="N2299" s="1"/>
  <c r="M2298"/>
  <c r="N2298" s="1"/>
  <c r="M2297"/>
  <c r="N2297" s="1"/>
  <c r="M2296"/>
  <c r="N2296" s="1"/>
  <c r="M2295"/>
  <c r="N2295" s="1"/>
  <c r="M2294"/>
  <c r="N2294" s="1"/>
  <c r="M2293"/>
  <c r="N2293" s="1"/>
  <c r="M2292"/>
  <c r="N2292" s="1"/>
  <c r="M2291"/>
  <c r="N2291" s="1"/>
  <c r="M2290"/>
  <c r="N2290" s="1"/>
  <c r="M2289"/>
  <c r="N2289" s="1"/>
  <c r="M2288"/>
  <c r="N2288" s="1"/>
  <c r="M2287"/>
  <c r="N2287" s="1"/>
  <c r="M2286"/>
  <c r="N2286" s="1"/>
  <c r="M2285"/>
  <c r="N2285" s="1"/>
  <c r="M2284"/>
  <c r="N2284" s="1"/>
  <c r="M2283"/>
  <c r="N2283" s="1"/>
  <c r="M2282"/>
  <c r="N2282" s="1"/>
  <c r="M2281"/>
  <c r="N2281" s="1"/>
  <c r="M2280"/>
  <c r="N2280" s="1"/>
  <c r="M2279"/>
  <c r="N2279" s="1"/>
  <c r="M2278"/>
  <c r="N2278" s="1"/>
  <c r="M2277"/>
  <c r="N2277" s="1"/>
  <c r="M2276"/>
  <c r="N2276" s="1"/>
  <c r="M2275"/>
  <c r="N2275" s="1"/>
  <c r="M2274"/>
  <c r="N2274" s="1"/>
  <c r="M2273"/>
  <c r="N2273" s="1"/>
  <c r="M2272"/>
  <c r="N2272" s="1"/>
  <c r="M2271"/>
  <c r="N2271" s="1"/>
  <c r="M2270"/>
  <c r="N2270" s="1"/>
  <c r="M2269"/>
  <c r="N2269" s="1"/>
  <c r="M2268"/>
  <c r="N2268" s="1"/>
  <c r="M2267"/>
  <c r="N2267" s="1"/>
  <c r="M2266"/>
  <c r="N2266" s="1"/>
  <c r="M2265"/>
  <c r="N2265" s="1"/>
  <c r="M2264"/>
  <c r="N2264" s="1"/>
  <c r="M2263"/>
  <c r="N2263" s="1"/>
  <c r="M2262"/>
  <c r="N2262" s="1"/>
  <c r="M2261"/>
  <c r="N2261" s="1"/>
  <c r="M2260"/>
  <c r="N2260" s="1"/>
  <c r="M2259"/>
  <c r="N2259" s="1"/>
  <c r="M2258"/>
  <c r="N2258" s="1"/>
  <c r="M2257"/>
  <c r="N2257" s="1"/>
  <c r="M2256"/>
  <c r="N2256" s="1"/>
  <c r="M2255"/>
  <c r="N2255" s="1"/>
  <c r="M2254"/>
  <c r="N2254" s="1"/>
  <c r="M2253"/>
  <c r="N2253" s="1"/>
  <c r="M2252"/>
  <c r="N2252" s="1"/>
  <c r="M2251"/>
  <c r="N2251" s="1"/>
  <c r="M2250"/>
  <c r="N2250" s="1"/>
  <c r="M2249"/>
  <c r="N2249" s="1"/>
  <c r="M2248"/>
  <c r="N2248" s="1"/>
  <c r="M2247"/>
  <c r="N2247" s="1"/>
  <c r="M2246"/>
  <c r="N2246" s="1"/>
  <c r="M2245"/>
  <c r="N2245" s="1"/>
  <c r="M2244"/>
  <c r="N2244" s="1"/>
  <c r="M2243"/>
  <c r="N2243" s="1"/>
  <c r="M2242"/>
  <c r="N2242" s="1"/>
  <c r="M2241"/>
  <c r="N2241" s="1"/>
  <c r="M2240"/>
  <c r="N2240" s="1"/>
  <c r="M2239"/>
  <c r="N2239" s="1"/>
  <c r="M2238"/>
  <c r="N2238" s="1"/>
  <c r="M2237"/>
  <c r="N2237" s="1"/>
  <c r="M2236"/>
  <c r="N2236" s="1"/>
  <c r="M2235"/>
  <c r="N2235" s="1"/>
  <c r="M2234"/>
  <c r="N2234" s="1"/>
  <c r="M2233"/>
  <c r="N2233" s="1"/>
  <c r="M2232"/>
  <c r="N2232" s="1"/>
  <c r="M2231"/>
  <c r="N2231" s="1"/>
  <c r="M2230"/>
  <c r="N2230" s="1"/>
  <c r="M2229"/>
  <c r="N2229" s="1"/>
  <c r="M2228"/>
  <c r="N2228" s="1"/>
  <c r="M2227"/>
  <c r="N2227" s="1"/>
  <c r="M2226"/>
  <c r="N2226" s="1"/>
  <c r="M2225"/>
  <c r="N2225" s="1"/>
  <c r="M2224"/>
  <c r="N2224" s="1"/>
  <c r="M2223"/>
  <c r="N2223" s="1"/>
  <c r="M2222"/>
  <c r="N2222" s="1"/>
  <c r="M2221"/>
  <c r="N2221" s="1"/>
  <c r="M2220"/>
  <c r="N2220" s="1"/>
  <c r="M2219"/>
  <c r="N2219" s="1"/>
  <c r="M2218"/>
  <c r="N2218" s="1"/>
  <c r="M2217"/>
  <c r="N2217" s="1"/>
  <c r="M2216"/>
  <c r="N2216" s="1"/>
  <c r="M2215"/>
  <c r="N2215" s="1"/>
  <c r="M2214"/>
  <c r="N2214" s="1"/>
  <c r="M2213"/>
  <c r="N2213" s="1"/>
  <c r="M2212"/>
  <c r="N2212" s="1"/>
  <c r="M2211"/>
  <c r="N2211" s="1"/>
  <c r="M2210"/>
  <c r="N2210" s="1"/>
  <c r="M2209"/>
  <c r="N2209" s="1"/>
  <c r="M2208"/>
  <c r="N2208" s="1"/>
  <c r="M2207"/>
  <c r="N2207" s="1"/>
  <c r="M2206"/>
  <c r="N2206" s="1"/>
  <c r="M2205"/>
  <c r="N2205" s="1"/>
  <c r="M2204"/>
  <c r="N2204" s="1"/>
  <c r="M2203"/>
  <c r="N2203" s="1"/>
  <c r="M2202"/>
  <c r="N2202" s="1"/>
  <c r="M2201"/>
  <c r="N2201" s="1"/>
  <c r="M2200"/>
  <c r="N2200" s="1"/>
  <c r="M2199"/>
  <c r="N2199" s="1"/>
  <c r="M2198"/>
  <c r="N2198" s="1"/>
  <c r="M2197"/>
  <c r="N2197" s="1"/>
  <c r="M2196"/>
  <c r="N2196" s="1"/>
  <c r="M2195"/>
  <c r="N2195" s="1"/>
  <c r="M2194"/>
  <c r="N2194" s="1"/>
  <c r="M2193"/>
  <c r="N2193" s="1"/>
  <c r="M2192"/>
  <c r="N2192" s="1"/>
  <c r="M2191"/>
  <c r="N2191" s="1"/>
  <c r="M2190"/>
  <c r="N2190" s="1"/>
  <c r="M2189"/>
  <c r="N2189" s="1"/>
  <c r="M2188"/>
  <c r="N2188" s="1"/>
  <c r="M2187"/>
  <c r="N2187" s="1"/>
  <c r="M2186"/>
  <c r="N2186" s="1"/>
  <c r="M2185"/>
  <c r="N2185" s="1"/>
  <c r="M2184"/>
  <c r="N2184" s="1"/>
  <c r="M2183"/>
  <c r="N2183" s="1"/>
  <c r="M2182"/>
  <c r="N2182" s="1"/>
  <c r="M2181"/>
  <c r="N2181" s="1"/>
  <c r="M2180"/>
  <c r="N2180" s="1"/>
  <c r="M2179"/>
  <c r="N2179" s="1"/>
  <c r="M2178"/>
  <c r="N2178" s="1"/>
  <c r="M2177"/>
  <c r="N2177" s="1"/>
  <c r="M2176"/>
  <c r="N2176" s="1"/>
  <c r="M2175"/>
  <c r="N2175" s="1"/>
  <c r="M2174"/>
  <c r="N2174" s="1"/>
  <c r="M2173"/>
  <c r="N2173" s="1"/>
  <c r="M2172"/>
  <c r="N2172" s="1"/>
  <c r="M2171"/>
  <c r="N2171" s="1"/>
  <c r="M2170"/>
  <c r="N2170" s="1"/>
  <c r="M2169"/>
  <c r="N2169" s="1"/>
  <c r="M2168"/>
  <c r="N2168" s="1"/>
  <c r="M2167"/>
  <c r="N2167" s="1"/>
  <c r="M2166"/>
  <c r="N2166" s="1"/>
  <c r="M2165"/>
  <c r="N2165" s="1"/>
  <c r="M2164"/>
  <c r="N2164" s="1"/>
  <c r="M2163"/>
  <c r="N2163" s="1"/>
  <c r="M2162"/>
  <c r="N2162" s="1"/>
  <c r="M2161"/>
  <c r="N2161" s="1"/>
  <c r="M2160"/>
  <c r="N2160" s="1"/>
  <c r="M2159"/>
  <c r="N2159" s="1"/>
  <c r="M2158"/>
  <c r="N2158" s="1"/>
  <c r="M2040"/>
  <c r="N2040" s="1"/>
  <c r="M2155"/>
  <c r="N2155" s="1"/>
  <c r="M2154"/>
  <c r="N2154" s="1"/>
  <c r="M2153"/>
  <c r="N2153" s="1"/>
  <c r="M2152"/>
  <c r="N2152" s="1"/>
  <c r="M2151"/>
  <c r="N2151" s="1"/>
  <c r="M2150"/>
  <c r="N2150" s="1"/>
  <c r="M2149"/>
  <c r="N2149" s="1"/>
  <c r="M2148"/>
  <c r="N2148" s="1"/>
  <c r="M2147"/>
  <c r="N2147" s="1"/>
  <c r="M2146"/>
  <c r="N2146" s="1"/>
  <c r="M2145"/>
  <c r="N2145" s="1"/>
  <c r="M2144"/>
  <c r="N2144" s="1"/>
  <c r="M2143"/>
  <c r="N2143" s="1"/>
  <c r="M2142"/>
  <c r="N2142" s="1"/>
  <c r="M2141"/>
  <c r="N2141" s="1"/>
  <c r="M2140"/>
  <c r="N2140" s="1"/>
  <c r="M2139"/>
  <c r="N2139" s="1"/>
  <c r="M2138"/>
  <c r="N2138" s="1"/>
  <c r="M2137"/>
  <c r="N2137" s="1"/>
  <c r="M2136"/>
  <c r="N2136" s="1"/>
  <c r="M2135"/>
  <c r="N2135" s="1"/>
  <c r="M2134"/>
  <c r="N2134" s="1"/>
  <c r="M2133"/>
  <c r="N2133" s="1"/>
  <c r="M2132"/>
  <c r="N2132" s="1"/>
  <c r="M2131"/>
  <c r="N2131" s="1"/>
  <c r="M2130"/>
  <c r="N2130" s="1"/>
  <c r="M2129"/>
  <c r="N2129" s="1"/>
  <c r="M2128"/>
  <c r="N2128" s="1"/>
  <c r="M2127"/>
  <c r="N2127" s="1"/>
  <c r="M2126"/>
  <c r="N2126" s="1"/>
  <c r="M2125"/>
  <c r="N2125" s="1"/>
  <c r="M2124"/>
  <c r="N2124" s="1"/>
  <c r="M2123"/>
  <c r="N2123" s="1"/>
  <c r="M2122"/>
  <c r="N2122" s="1"/>
  <c r="M2121"/>
  <c r="N2121" s="1"/>
  <c r="M2120"/>
  <c r="N2120" s="1"/>
  <c r="M2119"/>
  <c r="N2119" s="1"/>
  <c r="M2118"/>
  <c r="N2118" s="1"/>
  <c r="M2117"/>
  <c r="N2117" s="1"/>
  <c r="M2116"/>
  <c r="N2116" s="1"/>
  <c r="M2115"/>
  <c r="N2115" s="1"/>
  <c r="M2114"/>
  <c r="N2114" s="1"/>
  <c r="M2113"/>
  <c r="N2113" s="1"/>
  <c r="M2112"/>
  <c r="N2112" s="1"/>
  <c r="M2111"/>
  <c r="N2111" s="1"/>
  <c r="M2110"/>
  <c r="N2110" s="1"/>
  <c r="M2109"/>
  <c r="N2109" s="1"/>
  <c r="M2108"/>
  <c r="N2108" s="1"/>
  <c r="M2107"/>
  <c r="N2107" s="1"/>
  <c r="M2106"/>
  <c r="N2106" s="1"/>
  <c r="M2105"/>
  <c r="N2105" s="1"/>
  <c r="M2104"/>
  <c r="N2104" s="1"/>
  <c r="M2103"/>
  <c r="N2103" s="1"/>
  <c r="M2102"/>
  <c r="N2102" s="1"/>
  <c r="M2101"/>
  <c r="N2101" s="1"/>
  <c r="M2100"/>
  <c r="N2100" s="1"/>
  <c r="M2099"/>
  <c r="N2099" s="1"/>
  <c r="M2098"/>
  <c r="N2098" s="1"/>
  <c r="M2097"/>
  <c r="N2097" s="1"/>
  <c r="M2096"/>
  <c r="N2096" s="1"/>
  <c r="M2095"/>
  <c r="N2095" s="1"/>
  <c r="M2094"/>
  <c r="N2094" s="1"/>
  <c r="M2093"/>
  <c r="N2093" s="1"/>
  <c r="M2092"/>
  <c r="N2092" s="1"/>
  <c r="M2091"/>
  <c r="N2091" s="1"/>
  <c r="M2090"/>
  <c r="N2090" s="1"/>
  <c r="M2089"/>
  <c r="N2089" s="1"/>
  <c r="M2088"/>
  <c r="N2088" s="1"/>
  <c r="M2087"/>
  <c r="N2087" s="1"/>
  <c r="M2086"/>
  <c r="N2086" s="1"/>
  <c r="M2085"/>
  <c r="N2085" s="1"/>
  <c r="M2084"/>
  <c r="N2084" s="1"/>
  <c r="M2083"/>
  <c r="N2083" s="1"/>
  <c r="M2082"/>
  <c r="N2082" s="1"/>
  <c r="M2081"/>
  <c r="N2081" s="1"/>
  <c r="M2080"/>
  <c r="N2080" s="1"/>
  <c r="M2079"/>
  <c r="N2079" s="1"/>
  <c r="M2078"/>
  <c r="N2078" s="1"/>
  <c r="M2077"/>
  <c r="N2077" s="1"/>
  <c r="M2076"/>
  <c r="N2076" s="1"/>
  <c r="M2075"/>
  <c r="N2075" s="1"/>
  <c r="M2074"/>
  <c r="N2074" s="1"/>
  <c r="M2073"/>
  <c r="N2073" s="1"/>
  <c r="M2072"/>
  <c r="N2072" s="1"/>
  <c r="M2071"/>
  <c r="N2071" s="1"/>
  <c r="M2070"/>
  <c r="N2070" s="1"/>
  <c r="M2069"/>
  <c r="N2069" s="1"/>
  <c r="M2068"/>
  <c r="N2068" s="1"/>
  <c r="M2067"/>
  <c r="N2067" s="1"/>
  <c r="M2066"/>
  <c r="N2066" s="1"/>
  <c r="M2065"/>
  <c r="N2065" s="1"/>
  <c r="M2064"/>
  <c r="N2064" s="1"/>
  <c r="M2063"/>
  <c r="N2063" s="1"/>
  <c r="M2062"/>
  <c r="N2062" s="1"/>
  <c r="M2061"/>
  <c r="N2061" s="1"/>
  <c r="M2060"/>
  <c r="N2060" s="1"/>
  <c r="M2059"/>
  <c r="N2059" s="1"/>
  <c r="M2058"/>
  <c r="N2058" s="1"/>
  <c r="M2057"/>
  <c r="N2057" s="1"/>
  <c r="M2056"/>
  <c r="N2056" s="1"/>
  <c r="M2055"/>
  <c r="N2055" s="1"/>
  <c r="M2054"/>
  <c r="N2054" s="1"/>
  <c r="M2053"/>
  <c r="N2053" s="1"/>
  <c r="M2052"/>
  <c r="N2052" s="1"/>
  <c r="M2051"/>
  <c r="N2051" s="1"/>
  <c r="M2050"/>
  <c r="N2050" s="1"/>
  <c r="M2049"/>
  <c r="N2049" s="1"/>
  <c r="M2048"/>
  <c r="N2048" s="1"/>
  <c r="M2047"/>
  <c r="N2047" s="1"/>
  <c r="M2046"/>
  <c r="N2046" s="1"/>
  <c r="M2045"/>
  <c r="N2045" s="1"/>
  <c r="M2044"/>
  <c r="N2044" s="1"/>
  <c r="M2043"/>
  <c r="N2043" s="1"/>
  <c r="M2042"/>
  <c r="N2042" s="1"/>
  <c r="M2041"/>
  <c r="N2041" s="1"/>
  <c r="M1937"/>
  <c r="N1937" s="1"/>
  <c r="M2038"/>
  <c r="N2038" s="1"/>
  <c r="M2037"/>
  <c r="N2037" s="1"/>
  <c r="M2036"/>
  <c r="N2036" s="1"/>
  <c r="M2035"/>
  <c r="N2035" s="1"/>
  <c r="M2034"/>
  <c r="N2034" s="1"/>
  <c r="M2033"/>
  <c r="N2033" s="1"/>
  <c r="M2032"/>
  <c r="N2032" s="1"/>
  <c r="M2031"/>
  <c r="N2031" s="1"/>
  <c r="M2030"/>
  <c r="N2030" s="1"/>
  <c r="M2029"/>
  <c r="N2029" s="1"/>
  <c r="M2028"/>
  <c r="N2028" s="1"/>
  <c r="M2027"/>
  <c r="N2027" s="1"/>
  <c r="M2026"/>
  <c r="N2026" s="1"/>
  <c r="M2025"/>
  <c r="N2025" s="1"/>
  <c r="M2024"/>
  <c r="N2024" s="1"/>
  <c r="M2023"/>
  <c r="N2023" s="1"/>
  <c r="M2022"/>
  <c r="N2022" s="1"/>
  <c r="M2021"/>
  <c r="N2021" s="1"/>
  <c r="M2020"/>
  <c r="N2020" s="1"/>
  <c r="M2019"/>
  <c r="N2019" s="1"/>
  <c r="M2018"/>
  <c r="N2018" s="1"/>
  <c r="M2017"/>
  <c r="N2017" s="1"/>
  <c r="M2016"/>
  <c r="N2016" s="1"/>
  <c r="M2015"/>
  <c r="N2015" s="1"/>
  <c r="M2014"/>
  <c r="N2014" s="1"/>
  <c r="M2013"/>
  <c r="N2013" s="1"/>
  <c r="M2012"/>
  <c r="N2012" s="1"/>
  <c r="M2011"/>
  <c r="N2011" s="1"/>
  <c r="M2010"/>
  <c r="N2010" s="1"/>
  <c r="M2009"/>
  <c r="N2009" s="1"/>
  <c r="M2008"/>
  <c r="N2008" s="1"/>
  <c r="M2007"/>
  <c r="N2007" s="1"/>
  <c r="M2006"/>
  <c r="N2006" s="1"/>
  <c r="M2005"/>
  <c r="N2005" s="1"/>
  <c r="M2004"/>
  <c r="N2004" s="1"/>
  <c r="M2003"/>
  <c r="N2003" s="1"/>
  <c r="M2002"/>
  <c r="N2002" s="1"/>
  <c r="M2001"/>
  <c r="N2001" s="1"/>
  <c r="M2000"/>
  <c r="N2000" s="1"/>
  <c r="M1999"/>
  <c r="N1999" s="1"/>
  <c r="M1998"/>
  <c r="N1998" s="1"/>
  <c r="M1997"/>
  <c r="N1997" s="1"/>
  <c r="M1996"/>
  <c r="N1996" s="1"/>
  <c r="M1995"/>
  <c r="N1995" s="1"/>
  <c r="M1994"/>
  <c r="N1994" s="1"/>
  <c r="M1993"/>
  <c r="N1993" s="1"/>
  <c r="M1992"/>
  <c r="N1992" s="1"/>
  <c r="M1991"/>
  <c r="N1991" s="1"/>
  <c r="M1990"/>
  <c r="N1990" s="1"/>
  <c r="M1989"/>
  <c r="N1989" s="1"/>
  <c r="M1988"/>
  <c r="N1988" s="1"/>
  <c r="M1987"/>
  <c r="N1987" s="1"/>
  <c r="M1986"/>
  <c r="N1986" s="1"/>
  <c r="M1985"/>
  <c r="N1985" s="1"/>
  <c r="M1984"/>
  <c r="N1984" s="1"/>
  <c r="M1983"/>
  <c r="N1983" s="1"/>
  <c r="M1982"/>
  <c r="N1982" s="1"/>
  <c r="M1981"/>
  <c r="N1981" s="1"/>
  <c r="M1980"/>
  <c r="N1980" s="1"/>
  <c r="M1979"/>
  <c r="N1979" s="1"/>
  <c r="M1978"/>
  <c r="N1978" s="1"/>
  <c r="M1977"/>
  <c r="N1977" s="1"/>
  <c r="M1976"/>
  <c r="N1976" s="1"/>
  <c r="M1975"/>
  <c r="N1975" s="1"/>
  <c r="M1974"/>
  <c r="N1974" s="1"/>
  <c r="M1973"/>
  <c r="N1973" s="1"/>
  <c r="M1972"/>
  <c r="N1972" s="1"/>
  <c r="M1971"/>
  <c r="N1971" s="1"/>
  <c r="M1970"/>
  <c r="N1970" s="1"/>
  <c r="M1969"/>
  <c r="N1969" s="1"/>
  <c r="M1968"/>
  <c r="N1968" s="1"/>
  <c r="M1967"/>
  <c r="N1967" s="1"/>
  <c r="M1966"/>
  <c r="N1966" s="1"/>
  <c r="M1965"/>
  <c r="N1965" s="1"/>
  <c r="M1964"/>
  <c r="N1964" s="1"/>
  <c r="M1963"/>
  <c r="N1963" s="1"/>
  <c r="M1962"/>
  <c r="N1962" s="1"/>
  <c r="M1961"/>
  <c r="N1961" s="1"/>
  <c r="M1960"/>
  <c r="N1960" s="1"/>
  <c r="M1959"/>
  <c r="N1959" s="1"/>
  <c r="M1958"/>
  <c r="N1958" s="1"/>
  <c r="M1957"/>
  <c r="N1957" s="1"/>
  <c r="M1956"/>
  <c r="N1956" s="1"/>
  <c r="M1955"/>
  <c r="N1955" s="1"/>
  <c r="M1954"/>
  <c r="N1954" s="1"/>
  <c r="M1953"/>
  <c r="N1953" s="1"/>
  <c r="M1952"/>
  <c r="N1952" s="1"/>
  <c r="M1951"/>
  <c r="N1951" s="1"/>
  <c r="M1950"/>
  <c r="N1950" s="1"/>
  <c r="M1949"/>
  <c r="N1949" s="1"/>
  <c r="M1948"/>
  <c r="N1948" s="1"/>
  <c r="M1947"/>
  <c r="N1947" s="1"/>
  <c r="M1946"/>
  <c r="N1946" s="1"/>
  <c r="M1945"/>
  <c r="N1945" s="1"/>
  <c r="M1944"/>
  <c r="N1944" s="1"/>
  <c r="M1943"/>
  <c r="N1943" s="1"/>
  <c r="M1942"/>
  <c r="N1942" s="1"/>
  <c r="M1941"/>
  <c r="N1941" s="1"/>
  <c r="M1940"/>
  <c r="N1940" s="1"/>
  <c r="M1939"/>
  <c r="N1939" s="1"/>
  <c r="M1938"/>
  <c r="N1938" s="1"/>
  <c r="M1769"/>
  <c r="N1769" s="1"/>
  <c r="M1935"/>
  <c r="N1935" s="1"/>
  <c r="M1934"/>
  <c r="N1934" s="1"/>
  <c r="M1933"/>
  <c r="N1933" s="1"/>
  <c r="M1932"/>
  <c r="N1932" s="1"/>
  <c r="M1931"/>
  <c r="N1931" s="1"/>
  <c r="M1930"/>
  <c r="N1930" s="1"/>
  <c r="M1929"/>
  <c r="N1929" s="1"/>
  <c r="M1928"/>
  <c r="N1928" s="1"/>
  <c r="M1927"/>
  <c r="N1927" s="1"/>
  <c r="M1926"/>
  <c r="N1926" s="1"/>
  <c r="M1925"/>
  <c r="N1925" s="1"/>
  <c r="M1924"/>
  <c r="N1924" s="1"/>
  <c r="M1923"/>
  <c r="N1923" s="1"/>
  <c r="M1922"/>
  <c r="N1922" s="1"/>
  <c r="M1921"/>
  <c r="N1921" s="1"/>
  <c r="M1920"/>
  <c r="N1920" s="1"/>
  <c r="M1919"/>
  <c r="N1919" s="1"/>
  <c r="M1918"/>
  <c r="N1918" s="1"/>
  <c r="M1917"/>
  <c r="N1917" s="1"/>
  <c r="M1916"/>
  <c r="N1916" s="1"/>
  <c r="M1915"/>
  <c r="N1915" s="1"/>
  <c r="M1914"/>
  <c r="N1914" s="1"/>
  <c r="M1913"/>
  <c r="N1913" s="1"/>
  <c r="M1912"/>
  <c r="N1912" s="1"/>
  <c r="M1911"/>
  <c r="N1911" s="1"/>
  <c r="M1910"/>
  <c r="N1910" s="1"/>
  <c r="M1909"/>
  <c r="N1909" s="1"/>
  <c r="M1908"/>
  <c r="N1908" s="1"/>
  <c r="M1907"/>
  <c r="N1907" s="1"/>
  <c r="M1906"/>
  <c r="N1906" s="1"/>
  <c r="M1905"/>
  <c r="N1905" s="1"/>
  <c r="M1904"/>
  <c r="N1904" s="1"/>
  <c r="M1903"/>
  <c r="N1903" s="1"/>
  <c r="M1902"/>
  <c r="N1902" s="1"/>
  <c r="M1901"/>
  <c r="N1901" s="1"/>
  <c r="M1900"/>
  <c r="N1900" s="1"/>
  <c r="M1899"/>
  <c r="N1899" s="1"/>
  <c r="M1898"/>
  <c r="N1898" s="1"/>
  <c r="M1897"/>
  <c r="N1897" s="1"/>
  <c r="M1896"/>
  <c r="N1896" s="1"/>
  <c r="M1895"/>
  <c r="N1895" s="1"/>
  <c r="M1894"/>
  <c r="N1894" s="1"/>
  <c r="M1893"/>
  <c r="N1893" s="1"/>
  <c r="M1892"/>
  <c r="N1892" s="1"/>
  <c r="M1891"/>
  <c r="N1891" s="1"/>
  <c r="M1890"/>
  <c r="N1890" s="1"/>
  <c r="M1889"/>
  <c r="N1889" s="1"/>
  <c r="M1888"/>
  <c r="N1888" s="1"/>
  <c r="M1887"/>
  <c r="N1887" s="1"/>
  <c r="M1886"/>
  <c r="N1886" s="1"/>
  <c r="M1885"/>
  <c r="N1885" s="1"/>
  <c r="M1884"/>
  <c r="N1884" s="1"/>
  <c r="M1883"/>
  <c r="N1883" s="1"/>
  <c r="M1882"/>
  <c r="N1882" s="1"/>
  <c r="M1881"/>
  <c r="N1881" s="1"/>
  <c r="M1880"/>
  <c r="N1880" s="1"/>
  <c r="M1879"/>
  <c r="N1879" s="1"/>
  <c r="M1878"/>
  <c r="N1878" s="1"/>
  <c r="M1877"/>
  <c r="N1877" s="1"/>
  <c r="M1876"/>
  <c r="N1876" s="1"/>
  <c r="M1875"/>
  <c r="N1875" s="1"/>
  <c r="M1874"/>
  <c r="N1874" s="1"/>
  <c r="M1873"/>
  <c r="N1873" s="1"/>
  <c r="M1872"/>
  <c r="N1872" s="1"/>
  <c r="M1871"/>
  <c r="N1871" s="1"/>
  <c r="M1870"/>
  <c r="N1870" s="1"/>
  <c r="M1869"/>
  <c r="N1869" s="1"/>
  <c r="M1868"/>
  <c r="N1868" s="1"/>
  <c r="M1867"/>
  <c r="N1867" s="1"/>
  <c r="M1866"/>
  <c r="N1866" s="1"/>
  <c r="M1865"/>
  <c r="N1865" s="1"/>
  <c r="M1864"/>
  <c r="N1864" s="1"/>
  <c r="M1863"/>
  <c r="N1863" s="1"/>
  <c r="M1862"/>
  <c r="N1862" s="1"/>
  <c r="M1861"/>
  <c r="N1861" s="1"/>
  <c r="M1860"/>
  <c r="N1860" s="1"/>
  <c r="M1859"/>
  <c r="N1859" s="1"/>
  <c r="M1858"/>
  <c r="N1858" s="1"/>
  <c r="M1857"/>
  <c r="N1857" s="1"/>
  <c r="M1856"/>
  <c r="N1856" s="1"/>
  <c r="M1855"/>
  <c r="N1855" s="1"/>
  <c r="M1854"/>
  <c r="N1854" s="1"/>
  <c r="M1853"/>
  <c r="N1853" s="1"/>
  <c r="M1852"/>
  <c r="N1852" s="1"/>
  <c r="M1851"/>
  <c r="N1851" s="1"/>
  <c r="M1850"/>
  <c r="N1850" s="1"/>
  <c r="M1849"/>
  <c r="N1849" s="1"/>
  <c r="M1848"/>
  <c r="N1848" s="1"/>
  <c r="M1847"/>
  <c r="N1847" s="1"/>
  <c r="M1846"/>
  <c r="N1846" s="1"/>
  <c r="M1845"/>
  <c r="N1845" s="1"/>
  <c r="M1844"/>
  <c r="N1844" s="1"/>
  <c r="M1843"/>
  <c r="N1843" s="1"/>
  <c r="M1842"/>
  <c r="N1842" s="1"/>
  <c r="M1841"/>
  <c r="N1841" s="1"/>
  <c r="M1840"/>
  <c r="N1840" s="1"/>
  <c r="M1839"/>
  <c r="N1839" s="1"/>
  <c r="M1838"/>
  <c r="N1838" s="1"/>
  <c r="M1837"/>
  <c r="N1837" s="1"/>
  <c r="M1836"/>
  <c r="N1836" s="1"/>
  <c r="M1835"/>
  <c r="N1835" s="1"/>
  <c r="M1834"/>
  <c r="N1834" s="1"/>
  <c r="M1833"/>
  <c r="N1833" s="1"/>
  <c r="M1832"/>
  <c r="N1832" s="1"/>
  <c r="M1831"/>
  <c r="N1831" s="1"/>
  <c r="M1830"/>
  <c r="N1830" s="1"/>
  <c r="M1829"/>
  <c r="N1829" s="1"/>
  <c r="M1828"/>
  <c r="N1828" s="1"/>
  <c r="M1827"/>
  <c r="N1827" s="1"/>
  <c r="M1826"/>
  <c r="N1826" s="1"/>
  <c r="M1825"/>
  <c r="N1825" s="1"/>
  <c r="M1824"/>
  <c r="N1824" s="1"/>
  <c r="M1823"/>
  <c r="N1823" s="1"/>
  <c r="M1822"/>
  <c r="N1822" s="1"/>
  <c r="M1821"/>
  <c r="N1821" s="1"/>
  <c r="M1820"/>
  <c r="N1820" s="1"/>
  <c r="M1819"/>
  <c r="N1819" s="1"/>
  <c r="M1818"/>
  <c r="N1818" s="1"/>
  <c r="M1817"/>
  <c r="N1817" s="1"/>
  <c r="M1816"/>
  <c r="N1816" s="1"/>
  <c r="M1815"/>
  <c r="N1815" s="1"/>
  <c r="M1814"/>
  <c r="N1814" s="1"/>
  <c r="M1813"/>
  <c r="N1813" s="1"/>
  <c r="M1812"/>
  <c r="N1812" s="1"/>
  <c r="M1811"/>
  <c r="N1811" s="1"/>
  <c r="M1810"/>
  <c r="N1810" s="1"/>
  <c r="M1809"/>
  <c r="N1809" s="1"/>
  <c r="M1808"/>
  <c r="N1808" s="1"/>
  <c r="M1807"/>
  <c r="N1807" s="1"/>
  <c r="M1806"/>
  <c r="N1806" s="1"/>
  <c r="M1805"/>
  <c r="N1805" s="1"/>
  <c r="M1804"/>
  <c r="N1804" s="1"/>
  <c r="M1803"/>
  <c r="N1803" s="1"/>
  <c r="M1802"/>
  <c r="N1802" s="1"/>
  <c r="M1801"/>
  <c r="N1801" s="1"/>
  <c r="M1800"/>
  <c r="N1800" s="1"/>
  <c r="M1799"/>
  <c r="N1799" s="1"/>
  <c r="M1798"/>
  <c r="N1798" s="1"/>
  <c r="M1797"/>
  <c r="N1797" s="1"/>
  <c r="M1796"/>
  <c r="N1796" s="1"/>
  <c r="M1795"/>
  <c r="N1795" s="1"/>
  <c r="M1794"/>
  <c r="N1794" s="1"/>
  <c r="M1793"/>
  <c r="N1793" s="1"/>
  <c r="M1792"/>
  <c r="N1792" s="1"/>
  <c r="M1791"/>
  <c r="N1791" s="1"/>
  <c r="M1790"/>
  <c r="N1790" s="1"/>
  <c r="M1789"/>
  <c r="N1789" s="1"/>
  <c r="M1788"/>
  <c r="N1788" s="1"/>
  <c r="M1787"/>
  <c r="N1787" s="1"/>
  <c r="M1786"/>
  <c r="N1786" s="1"/>
  <c r="M1785"/>
  <c r="N1785" s="1"/>
  <c r="M1784"/>
  <c r="N1784" s="1"/>
  <c r="M1783"/>
  <c r="N1783" s="1"/>
  <c r="M1782"/>
  <c r="N1782" s="1"/>
  <c r="M1781"/>
  <c r="N1781" s="1"/>
  <c r="M1780"/>
  <c r="N1780" s="1"/>
  <c r="M1779"/>
  <c r="N1779" s="1"/>
  <c r="M1778"/>
  <c r="N1778" s="1"/>
  <c r="M1777"/>
  <c r="N1777" s="1"/>
  <c r="M1776"/>
  <c r="N1776" s="1"/>
  <c r="M1775"/>
  <c r="N1775" s="1"/>
  <c r="M1774"/>
  <c r="N1774" s="1"/>
  <c r="M1773"/>
  <c r="N1773" s="1"/>
  <c r="M1772"/>
  <c r="N1772" s="1"/>
  <c r="M1771"/>
  <c r="N1771" s="1"/>
  <c r="M1770"/>
  <c r="N1770" s="1"/>
  <c r="M1645"/>
  <c r="N1645" s="1"/>
  <c r="M1767"/>
  <c r="N1767" s="1"/>
  <c r="M1766"/>
  <c r="N1766" s="1"/>
  <c r="M1765"/>
  <c r="N1765" s="1"/>
  <c r="M1764"/>
  <c r="N1764" s="1"/>
  <c r="M1763"/>
  <c r="N1763" s="1"/>
  <c r="M1762"/>
  <c r="N1762" s="1"/>
  <c r="M1761"/>
  <c r="N1761" s="1"/>
  <c r="M1760"/>
  <c r="N1760" s="1"/>
  <c r="M1759"/>
  <c r="N1759" s="1"/>
  <c r="M1758"/>
  <c r="N1758" s="1"/>
  <c r="M1757"/>
  <c r="N1757" s="1"/>
  <c r="M1756"/>
  <c r="N1756" s="1"/>
  <c r="M1755"/>
  <c r="N1755" s="1"/>
  <c r="M1754"/>
  <c r="N1754" s="1"/>
  <c r="M1753"/>
  <c r="N1753" s="1"/>
  <c r="M1752"/>
  <c r="N1752" s="1"/>
  <c r="M1751"/>
  <c r="N1751" s="1"/>
  <c r="M1750"/>
  <c r="N1750" s="1"/>
  <c r="M1749"/>
  <c r="N1749" s="1"/>
  <c r="M1748"/>
  <c r="N1748" s="1"/>
  <c r="M1747"/>
  <c r="N1747" s="1"/>
  <c r="M1746"/>
  <c r="N1746" s="1"/>
  <c r="M1745"/>
  <c r="N1745" s="1"/>
  <c r="M1744"/>
  <c r="N1744" s="1"/>
  <c r="M1743"/>
  <c r="N1743" s="1"/>
  <c r="M1742"/>
  <c r="N1742" s="1"/>
  <c r="M1741"/>
  <c r="N1741" s="1"/>
  <c r="M1740"/>
  <c r="N1740" s="1"/>
  <c r="M1739"/>
  <c r="N1739" s="1"/>
  <c r="M1738"/>
  <c r="N1738" s="1"/>
  <c r="M1737"/>
  <c r="N1737" s="1"/>
  <c r="M1736"/>
  <c r="N1736" s="1"/>
  <c r="M1735"/>
  <c r="N1735" s="1"/>
  <c r="M1734"/>
  <c r="N1734" s="1"/>
  <c r="M1733"/>
  <c r="N1733" s="1"/>
  <c r="M1732"/>
  <c r="N1732" s="1"/>
  <c r="M1731"/>
  <c r="N1731" s="1"/>
  <c r="M1730"/>
  <c r="N1730" s="1"/>
  <c r="M1729"/>
  <c r="N1729" s="1"/>
  <c r="M1728"/>
  <c r="N1728" s="1"/>
  <c r="M1727"/>
  <c r="N1727" s="1"/>
  <c r="M1726"/>
  <c r="N1726" s="1"/>
  <c r="M1725"/>
  <c r="N1725" s="1"/>
  <c r="M1724"/>
  <c r="N1724" s="1"/>
  <c r="M1723"/>
  <c r="N1723" s="1"/>
  <c r="M1722"/>
  <c r="N1722" s="1"/>
  <c r="M1721"/>
  <c r="N1721" s="1"/>
  <c r="M1720"/>
  <c r="N1720" s="1"/>
  <c r="M1719"/>
  <c r="N1719" s="1"/>
  <c r="M1718"/>
  <c r="N1718" s="1"/>
  <c r="M1717"/>
  <c r="N1717" s="1"/>
  <c r="M1716"/>
  <c r="N1716" s="1"/>
  <c r="M1715"/>
  <c r="N1715" s="1"/>
  <c r="M1714"/>
  <c r="N1714" s="1"/>
  <c r="M1713"/>
  <c r="N1713" s="1"/>
  <c r="M1712"/>
  <c r="N1712" s="1"/>
  <c r="M1711"/>
  <c r="N1711" s="1"/>
  <c r="M1710"/>
  <c r="N1710" s="1"/>
  <c r="M1709"/>
  <c r="N1709" s="1"/>
  <c r="M1708"/>
  <c r="N1708" s="1"/>
  <c r="M1707"/>
  <c r="N1707" s="1"/>
  <c r="M1706"/>
  <c r="N1706" s="1"/>
  <c r="M1705"/>
  <c r="N1705" s="1"/>
  <c r="M1704"/>
  <c r="N1704" s="1"/>
  <c r="M1703"/>
  <c r="N1703" s="1"/>
  <c r="M1702"/>
  <c r="N1702" s="1"/>
  <c r="M1701"/>
  <c r="N1701" s="1"/>
  <c r="M1700"/>
  <c r="N1700" s="1"/>
  <c r="M1699"/>
  <c r="N1699" s="1"/>
  <c r="M1698"/>
  <c r="N1698" s="1"/>
  <c r="M1697"/>
  <c r="N1697" s="1"/>
  <c r="M1696"/>
  <c r="N1696" s="1"/>
  <c r="M1695"/>
  <c r="N1695" s="1"/>
  <c r="M1694"/>
  <c r="N1694" s="1"/>
  <c r="M1693"/>
  <c r="N1693" s="1"/>
  <c r="M1692"/>
  <c r="N1692" s="1"/>
  <c r="M1691"/>
  <c r="N1691" s="1"/>
  <c r="M1690"/>
  <c r="N1690" s="1"/>
  <c r="M1689"/>
  <c r="N1689" s="1"/>
  <c r="M1688"/>
  <c r="N1688" s="1"/>
  <c r="M1687"/>
  <c r="N1687" s="1"/>
  <c r="M1686"/>
  <c r="N1686" s="1"/>
  <c r="M1685"/>
  <c r="N1685" s="1"/>
  <c r="M1684"/>
  <c r="N1684" s="1"/>
  <c r="M1683"/>
  <c r="N1683" s="1"/>
  <c r="M1682"/>
  <c r="N1682" s="1"/>
  <c r="M1681"/>
  <c r="N1681" s="1"/>
  <c r="M1680"/>
  <c r="N1680" s="1"/>
  <c r="M1679"/>
  <c r="N1679" s="1"/>
  <c r="M1678"/>
  <c r="N1678" s="1"/>
  <c r="M1677"/>
  <c r="N1677" s="1"/>
  <c r="M1676"/>
  <c r="N1676" s="1"/>
  <c r="M1675"/>
  <c r="N1675" s="1"/>
  <c r="M1674"/>
  <c r="N1674" s="1"/>
  <c r="M1673"/>
  <c r="N1673" s="1"/>
  <c r="M1672"/>
  <c r="N1672" s="1"/>
  <c r="M1671"/>
  <c r="N1671" s="1"/>
  <c r="M1670"/>
  <c r="N1670" s="1"/>
  <c r="M1669"/>
  <c r="N1669" s="1"/>
  <c r="M1668"/>
  <c r="N1668" s="1"/>
  <c r="M1667"/>
  <c r="N1667" s="1"/>
  <c r="M1666"/>
  <c r="N1666" s="1"/>
  <c r="M1665"/>
  <c r="N1665" s="1"/>
  <c r="M1664"/>
  <c r="N1664" s="1"/>
  <c r="M1663"/>
  <c r="N1663" s="1"/>
  <c r="M1662"/>
  <c r="N1662" s="1"/>
  <c r="M1661"/>
  <c r="N1661" s="1"/>
  <c r="M1660"/>
  <c r="N1660" s="1"/>
  <c r="M1659"/>
  <c r="N1659" s="1"/>
  <c r="M1658"/>
  <c r="N1658" s="1"/>
  <c r="M1657"/>
  <c r="N1657" s="1"/>
  <c r="M1656"/>
  <c r="N1656" s="1"/>
  <c r="M1655"/>
  <c r="N1655" s="1"/>
  <c r="M1654"/>
  <c r="N1654" s="1"/>
  <c r="M1653"/>
  <c r="N1653" s="1"/>
  <c r="M1652"/>
  <c r="N1652" s="1"/>
  <c r="M1651"/>
  <c r="N1651" s="1"/>
  <c r="M1650"/>
  <c r="N1650" s="1"/>
  <c r="M1649"/>
  <c r="N1649" s="1"/>
  <c r="M1648"/>
  <c r="N1648" s="1"/>
  <c r="M1647"/>
  <c r="N1647" s="1"/>
  <c r="M1646"/>
  <c r="N1646" s="1"/>
  <c r="M1526"/>
  <c r="N1526" s="1"/>
  <c r="M1643"/>
  <c r="N1643" s="1"/>
  <c r="M1642"/>
  <c r="N1642" s="1"/>
  <c r="M1641"/>
  <c r="N1641" s="1"/>
  <c r="M1640"/>
  <c r="N1640" s="1"/>
  <c r="M1639"/>
  <c r="N1639" s="1"/>
  <c r="M1638"/>
  <c r="N1638" s="1"/>
  <c r="M1637"/>
  <c r="N1637" s="1"/>
  <c r="M1636"/>
  <c r="N1636" s="1"/>
  <c r="M1635"/>
  <c r="N1635" s="1"/>
  <c r="M1634"/>
  <c r="N1634" s="1"/>
  <c r="M1633"/>
  <c r="N1633" s="1"/>
  <c r="M1632"/>
  <c r="N1632" s="1"/>
  <c r="M1631"/>
  <c r="N1631" s="1"/>
  <c r="M1630"/>
  <c r="N1630" s="1"/>
  <c r="M1629"/>
  <c r="N1629" s="1"/>
  <c r="M1628"/>
  <c r="N1628" s="1"/>
  <c r="M1627"/>
  <c r="N1627" s="1"/>
  <c r="M1626"/>
  <c r="N1626" s="1"/>
  <c r="M1625"/>
  <c r="N1625" s="1"/>
  <c r="M1624"/>
  <c r="N1624" s="1"/>
  <c r="M1623"/>
  <c r="N1623" s="1"/>
  <c r="M1622"/>
  <c r="N1622" s="1"/>
  <c r="M1621"/>
  <c r="N1621" s="1"/>
  <c r="M1620"/>
  <c r="N1620" s="1"/>
  <c r="M1619"/>
  <c r="N1619" s="1"/>
  <c r="M1618"/>
  <c r="N1618" s="1"/>
  <c r="M1617"/>
  <c r="N1617" s="1"/>
  <c r="M1616"/>
  <c r="N1616" s="1"/>
  <c r="M1615"/>
  <c r="N1615" s="1"/>
  <c r="M1614"/>
  <c r="N1614" s="1"/>
  <c r="M1613"/>
  <c r="N1613" s="1"/>
  <c r="M1612"/>
  <c r="N1612" s="1"/>
  <c r="M1611"/>
  <c r="N1611" s="1"/>
  <c r="M1610"/>
  <c r="N1610" s="1"/>
  <c r="M1609"/>
  <c r="N1609" s="1"/>
  <c r="M1608"/>
  <c r="N1608" s="1"/>
  <c r="M1607"/>
  <c r="N1607" s="1"/>
  <c r="M1606"/>
  <c r="N1606" s="1"/>
  <c r="M1605"/>
  <c r="N1605" s="1"/>
  <c r="M1604"/>
  <c r="N1604" s="1"/>
  <c r="M1603"/>
  <c r="N1603" s="1"/>
  <c r="M1602"/>
  <c r="N1602" s="1"/>
  <c r="M1601"/>
  <c r="N1601" s="1"/>
  <c r="M1600"/>
  <c r="N1600" s="1"/>
  <c r="M1599"/>
  <c r="N1599" s="1"/>
  <c r="M1598"/>
  <c r="N1598" s="1"/>
  <c r="M1597"/>
  <c r="N1597" s="1"/>
  <c r="M1596"/>
  <c r="N1596" s="1"/>
  <c r="M1595"/>
  <c r="N1595" s="1"/>
  <c r="M1594"/>
  <c r="N1594" s="1"/>
  <c r="M1593"/>
  <c r="N1593" s="1"/>
  <c r="M1592"/>
  <c r="N1592" s="1"/>
  <c r="M1591"/>
  <c r="N1591" s="1"/>
  <c r="M1590"/>
  <c r="N1590" s="1"/>
  <c r="M1589"/>
  <c r="N1589" s="1"/>
  <c r="M1588"/>
  <c r="N1588" s="1"/>
  <c r="M1587"/>
  <c r="N1587" s="1"/>
  <c r="M1586"/>
  <c r="N1586" s="1"/>
  <c r="M1585"/>
  <c r="N1585" s="1"/>
  <c r="M1584"/>
  <c r="N1584" s="1"/>
  <c r="M1583"/>
  <c r="N1583" s="1"/>
  <c r="M1582"/>
  <c r="N1582" s="1"/>
  <c r="M1581"/>
  <c r="N1581" s="1"/>
  <c r="M1580"/>
  <c r="N1580" s="1"/>
  <c r="M1579"/>
  <c r="N1579" s="1"/>
  <c r="M1578"/>
  <c r="N1578" s="1"/>
  <c r="M1577"/>
  <c r="N1577" s="1"/>
  <c r="M1576"/>
  <c r="N1576" s="1"/>
  <c r="M1575"/>
  <c r="N1575" s="1"/>
  <c r="M1574"/>
  <c r="N1574" s="1"/>
  <c r="M1573"/>
  <c r="N1573" s="1"/>
  <c r="M1572"/>
  <c r="N1572" s="1"/>
  <c r="M1571"/>
  <c r="N1571" s="1"/>
  <c r="M1570"/>
  <c r="N1570" s="1"/>
  <c r="M1569"/>
  <c r="N1569" s="1"/>
  <c r="M1568"/>
  <c r="N1568" s="1"/>
  <c r="M1567"/>
  <c r="N1567" s="1"/>
  <c r="M1566"/>
  <c r="N1566" s="1"/>
  <c r="M1565"/>
  <c r="N1565" s="1"/>
  <c r="M1564"/>
  <c r="N1564" s="1"/>
  <c r="M1563"/>
  <c r="N1563" s="1"/>
  <c r="M1562"/>
  <c r="N1562" s="1"/>
  <c r="M1561"/>
  <c r="N1561" s="1"/>
  <c r="M1560"/>
  <c r="N1560" s="1"/>
  <c r="M1559"/>
  <c r="N1559" s="1"/>
  <c r="M1558"/>
  <c r="N1558" s="1"/>
  <c r="M1557"/>
  <c r="N1557" s="1"/>
  <c r="M1556"/>
  <c r="N1556" s="1"/>
  <c r="M1555"/>
  <c r="N1555" s="1"/>
  <c r="M1554"/>
  <c r="N1554" s="1"/>
  <c r="M1553"/>
  <c r="N1553" s="1"/>
  <c r="M1552"/>
  <c r="N1552" s="1"/>
  <c r="M1551"/>
  <c r="N1551" s="1"/>
  <c r="M1550"/>
  <c r="N1550" s="1"/>
  <c r="M1549"/>
  <c r="N1549" s="1"/>
  <c r="M1548"/>
  <c r="N1548" s="1"/>
  <c r="M1547"/>
  <c r="N1547" s="1"/>
  <c r="M1546"/>
  <c r="N1546" s="1"/>
  <c r="M1545"/>
  <c r="N1545" s="1"/>
  <c r="M1544"/>
  <c r="N1544" s="1"/>
  <c r="M1543"/>
  <c r="N1543" s="1"/>
  <c r="M1542"/>
  <c r="N1542" s="1"/>
  <c r="M1541"/>
  <c r="N1541" s="1"/>
  <c r="M1540"/>
  <c r="N1540" s="1"/>
  <c r="M1539"/>
  <c r="N1539" s="1"/>
  <c r="M1538"/>
  <c r="N1538" s="1"/>
  <c r="M1537"/>
  <c r="N1537" s="1"/>
  <c r="M1536"/>
  <c r="N1536" s="1"/>
  <c r="M1535"/>
  <c r="N1535" s="1"/>
  <c r="M1534"/>
  <c r="N1534" s="1"/>
  <c r="M1533"/>
  <c r="N1533" s="1"/>
  <c r="M1532"/>
  <c r="N1532" s="1"/>
  <c r="M1531"/>
  <c r="N1531" s="1"/>
  <c r="M1530"/>
  <c r="N1530" s="1"/>
  <c r="M1529"/>
  <c r="N1529" s="1"/>
  <c r="M1528"/>
  <c r="N1528" s="1"/>
  <c r="M1527"/>
  <c r="N1527" s="1"/>
  <c r="M1365"/>
  <c r="N1365" s="1"/>
  <c r="M1524"/>
  <c r="N1524" s="1"/>
  <c r="M1523"/>
  <c r="N1523" s="1"/>
  <c r="M1522"/>
  <c r="N1522" s="1"/>
  <c r="M1521"/>
  <c r="N1521" s="1"/>
  <c r="M1520"/>
  <c r="N1520" s="1"/>
  <c r="M1519"/>
  <c r="N1519" s="1"/>
  <c r="M1518"/>
  <c r="N1518" s="1"/>
  <c r="M1517"/>
  <c r="N1517" s="1"/>
  <c r="M1516"/>
  <c r="N1516" s="1"/>
  <c r="M1515"/>
  <c r="N1515" s="1"/>
  <c r="M1514"/>
  <c r="N1514" s="1"/>
  <c r="M1513"/>
  <c r="N1513" s="1"/>
  <c r="M1512"/>
  <c r="N1512" s="1"/>
  <c r="M1511"/>
  <c r="N1511" s="1"/>
  <c r="M1510"/>
  <c r="N1510" s="1"/>
  <c r="M1509"/>
  <c r="N1509" s="1"/>
  <c r="M1508"/>
  <c r="N1508" s="1"/>
  <c r="M1507"/>
  <c r="N1507" s="1"/>
  <c r="M1506"/>
  <c r="N1506" s="1"/>
  <c r="M1505"/>
  <c r="N1505" s="1"/>
  <c r="M1504"/>
  <c r="N1504" s="1"/>
  <c r="M1503"/>
  <c r="N1503" s="1"/>
  <c r="M1502"/>
  <c r="N1502" s="1"/>
  <c r="M1501"/>
  <c r="N1501" s="1"/>
  <c r="M1500"/>
  <c r="N1500" s="1"/>
  <c r="M1499"/>
  <c r="N1499" s="1"/>
  <c r="M1498"/>
  <c r="N1498" s="1"/>
  <c r="M1497"/>
  <c r="N1497" s="1"/>
  <c r="M1496"/>
  <c r="N1496" s="1"/>
  <c r="M1495"/>
  <c r="N1495" s="1"/>
  <c r="M1494"/>
  <c r="N1494" s="1"/>
  <c r="M1493"/>
  <c r="N1493" s="1"/>
  <c r="M1492"/>
  <c r="N1492" s="1"/>
  <c r="M1491"/>
  <c r="N1491" s="1"/>
  <c r="M1490"/>
  <c r="N1490" s="1"/>
  <c r="M1489"/>
  <c r="N1489" s="1"/>
  <c r="M1488"/>
  <c r="N1488" s="1"/>
  <c r="M1487"/>
  <c r="N1487" s="1"/>
  <c r="M1486"/>
  <c r="N1486" s="1"/>
  <c r="M1485"/>
  <c r="N1485" s="1"/>
  <c r="M1484"/>
  <c r="N1484" s="1"/>
  <c r="M1483"/>
  <c r="N1483" s="1"/>
  <c r="M1482"/>
  <c r="N1482" s="1"/>
  <c r="M1481"/>
  <c r="N1481" s="1"/>
  <c r="M1480"/>
  <c r="N1480" s="1"/>
  <c r="M1479"/>
  <c r="N1479" s="1"/>
  <c r="M1478"/>
  <c r="N1478" s="1"/>
  <c r="M1477"/>
  <c r="N1477" s="1"/>
  <c r="M1476"/>
  <c r="N1476" s="1"/>
  <c r="M1475"/>
  <c r="N1475" s="1"/>
  <c r="M1474"/>
  <c r="N1474" s="1"/>
  <c r="M1473"/>
  <c r="N1473" s="1"/>
  <c r="M1472"/>
  <c r="N1472" s="1"/>
  <c r="M1471"/>
  <c r="N1471" s="1"/>
  <c r="M1470"/>
  <c r="N1470" s="1"/>
  <c r="M1469"/>
  <c r="N1469" s="1"/>
  <c r="M1468"/>
  <c r="N1468" s="1"/>
  <c r="M1467"/>
  <c r="N1467" s="1"/>
  <c r="M1466"/>
  <c r="N1466" s="1"/>
  <c r="M1465"/>
  <c r="N1465" s="1"/>
  <c r="M1464"/>
  <c r="N1464" s="1"/>
  <c r="M1463"/>
  <c r="N1463" s="1"/>
  <c r="M1462"/>
  <c r="N1462" s="1"/>
  <c r="M1461"/>
  <c r="N1461" s="1"/>
  <c r="M1460"/>
  <c r="N1460" s="1"/>
  <c r="M1459"/>
  <c r="N1459" s="1"/>
  <c r="M1458"/>
  <c r="N1458" s="1"/>
  <c r="M1457"/>
  <c r="N1457" s="1"/>
  <c r="M1456"/>
  <c r="N1456" s="1"/>
  <c r="M1455"/>
  <c r="N1455" s="1"/>
  <c r="M1454"/>
  <c r="N1454" s="1"/>
  <c r="M1453"/>
  <c r="N1453" s="1"/>
  <c r="M1452"/>
  <c r="N1452" s="1"/>
  <c r="M1451"/>
  <c r="N1451" s="1"/>
  <c r="M1450"/>
  <c r="N1450" s="1"/>
  <c r="M1449"/>
  <c r="N1449" s="1"/>
  <c r="M1448"/>
  <c r="N1448" s="1"/>
  <c r="M1447"/>
  <c r="N1447" s="1"/>
  <c r="M1446"/>
  <c r="N1446" s="1"/>
  <c r="M1445"/>
  <c r="N1445" s="1"/>
  <c r="M1444"/>
  <c r="N1444" s="1"/>
  <c r="M1443"/>
  <c r="N1443" s="1"/>
  <c r="M1442"/>
  <c r="N1442" s="1"/>
  <c r="M1441"/>
  <c r="N1441" s="1"/>
  <c r="M1440"/>
  <c r="N1440" s="1"/>
  <c r="M1439"/>
  <c r="N1439" s="1"/>
  <c r="M1438"/>
  <c r="N1438" s="1"/>
  <c r="M1437"/>
  <c r="N1437" s="1"/>
  <c r="M1436"/>
  <c r="N1436" s="1"/>
  <c r="M1435"/>
  <c r="N1435" s="1"/>
  <c r="M1434"/>
  <c r="N1434" s="1"/>
  <c r="M1433"/>
  <c r="N1433" s="1"/>
  <c r="M1432"/>
  <c r="N1432" s="1"/>
  <c r="M1431"/>
  <c r="N1431" s="1"/>
  <c r="M1430"/>
  <c r="N1430" s="1"/>
  <c r="M1429"/>
  <c r="N1429" s="1"/>
  <c r="M1428"/>
  <c r="N1428" s="1"/>
  <c r="M1427"/>
  <c r="N1427" s="1"/>
  <c r="M1426"/>
  <c r="N1426" s="1"/>
  <c r="M1425"/>
  <c r="N1425" s="1"/>
  <c r="M1424"/>
  <c r="N1424" s="1"/>
  <c r="M1423"/>
  <c r="N1423" s="1"/>
  <c r="M1422"/>
  <c r="N1422" s="1"/>
  <c r="M1421"/>
  <c r="N1421" s="1"/>
  <c r="M1420"/>
  <c r="N1420" s="1"/>
  <c r="M1419"/>
  <c r="N1419" s="1"/>
  <c r="M1418"/>
  <c r="N1418" s="1"/>
  <c r="M1417"/>
  <c r="N1417" s="1"/>
  <c r="M1416"/>
  <c r="N1416" s="1"/>
  <c r="M1415"/>
  <c r="N1415" s="1"/>
  <c r="M1414"/>
  <c r="N1414" s="1"/>
  <c r="M1413"/>
  <c r="N1413" s="1"/>
  <c r="M1412"/>
  <c r="N1412" s="1"/>
  <c r="M1411"/>
  <c r="N1411" s="1"/>
  <c r="M1410"/>
  <c r="N1410" s="1"/>
  <c r="M1409"/>
  <c r="N1409" s="1"/>
  <c r="M1408"/>
  <c r="N1408" s="1"/>
  <c r="M1407"/>
  <c r="N1407" s="1"/>
  <c r="M1406"/>
  <c r="N1406" s="1"/>
  <c r="M1405"/>
  <c r="N1405" s="1"/>
  <c r="M1404"/>
  <c r="N1404" s="1"/>
  <c r="M1403"/>
  <c r="N1403" s="1"/>
  <c r="M1402"/>
  <c r="N1402" s="1"/>
  <c r="M1401"/>
  <c r="N1401" s="1"/>
  <c r="M1400"/>
  <c r="N1400" s="1"/>
  <c r="M1399"/>
  <c r="N1399" s="1"/>
  <c r="M1398"/>
  <c r="N1398" s="1"/>
  <c r="M1397"/>
  <c r="N1397" s="1"/>
  <c r="M1396"/>
  <c r="N1396" s="1"/>
  <c r="M1395"/>
  <c r="N1395" s="1"/>
  <c r="M1394"/>
  <c r="N1394" s="1"/>
  <c r="M1393"/>
  <c r="N1393" s="1"/>
  <c r="M1392"/>
  <c r="N1392" s="1"/>
  <c r="M1391"/>
  <c r="N1391" s="1"/>
  <c r="M1390"/>
  <c r="N1390" s="1"/>
  <c r="M1389"/>
  <c r="N1389" s="1"/>
  <c r="M1388"/>
  <c r="N1388" s="1"/>
  <c r="M1387"/>
  <c r="N1387" s="1"/>
  <c r="M1386"/>
  <c r="N1386" s="1"/>
  <c r="M1385"/>
  <c r="N1385" s="1"/>
  <c r="M1384"/>
  <c r="N1384" s="1"/>
  <c r="M1383"/>
  <c r="N1383" s="1"/>
  <c r="M1382"/>
  <c r="N1382" s="1"/>
  <c r="M1381"/>
  <c r="N1381" s="1"/>
  <c r="M1380"/>
  <c r="N1380" s="1"/>
  <c r="M1379"/>
  <c r="N1379" s="1"/>
  <c r="M1378"/>
  <c r="N1378" s="1"/>
  <c r="M1377"/>
  <c r="N1377" s="1"/>
  <c r="M1376"/>
  <c r="N1376" s="1"/>
  <c r="M1375"/>
  <c r="N1375" s="1"/>
  <c r="M1374"/>
  <c r="N1374" s="1"/>
  <c r="M1373"/>
  <c r="N1373" s="1"/>
  <c r="M1372"/>
  <c r="N1372" s="1"/>
  <c r="M1371"/>
  <c r="N1371" s="1"/>
  <c r="M1370"/>
  <c r="N1370" s="1"/>
  <c r="M1369"/>
  <c r="N1369" s="1"/>
  <c r="M1368"/>
  <c r="N1368" s="1"/>
  <c r="M1367"/>
  <c r="N1367" s="1"/>
  <c r="M1366"/>
  <c r="N1366" s="1"/>
  <c r="M1293"/>
  <c r="N1293" s="1"/>
  <c r="M1363"/>
  <c r="N1363" s="1"/>
  <c r="M1362"/>
  <c r="N1362" s="1"/>
  <c r="M1361"/>
  <c r="N1361" s="1"/>
  <c r="M1360"/>
  <c r="N1360" s="1"/>
  <c r="M1359"/>
  <c r="N1359" s="1"/>
  <c r="M1358"/>
  <c r="N1358" s="1"/>
  <c r="M1357"/>
  <c r="N1357" s="1"/>
  <c r="M1356"/>
  <c r="N1356" s="1"/>
  <c r="M1355"/>
  <c r="N1355" s="1"/>
  <c r="M1354"/>
  <c r="N1354" s="1"/>
  <c r="M1353"/>
  <c r="N1353" s="1"/>
  <c r="M1352"/>
  <c r="N1352" s="1"/>
  <c r="M1351"/>
  <c r="N1351" s="1"/>
  <c r="M1350"/>
  <c r="N1350" s="1"/>
  <c r="M1349"/>
  <c r="N1349" s="1"/>
  <c r="M1348"/>
  <c r="N1348" s="1"/>
  <c r="M1347"/>
  <c r="N1347" s="1"/>
  <c r="M1346"/>
  <c r="N1346" s="1"/>
  <c r="M1345"/>
  <c r="N1345" s="1"/>
  <c r="M1344"/>
  <c r="N1344" s="1"/>
  <c r="M1343"/>
  <c r="N1343" s="1"/>
  <c r="M1342"/>
  <c r="N1342" s="1"/>
  <c r="M1341"/>
  <c r="N1341" s="1"/>
  <c r="M1340"/>
  <c r="N1340" s="1"/>
  <c r="M1339"/>
  <c r="N1339" s="1"/>
  <c r="M1338"/>
  <c r="N1338" s="1"/>
  <c r="M1337"/>
  <c r="N1337" s="1"/>
  <c r="M1336"/>
  <c r="N1336" s="1"/>
  <c r="M1335"/>
  <c r="N1335" s="1"/>
  <c r="M1334"/>
  <c r="N1334" s="1"/>
  <c r="M1333"/>
  <c r="N1333" s="1"/>
  <c r="M1332"/>
  <c r="N1332" s="1"/>
  <c r="M1331"/>
  <c r="N1331" s="1"/>
  <c r="M1330"/>
  <c r="N1330" s="1"/>
  <c r="M1329"/>
  <c r="N1329" s="1"/>
  <c r="M1328"/>
  <c r="N1328" s="1"/>
  <c r="M1327"/>
  <c r="N1327" s="1"/>
  <c r="M1326"/>
  <c r="N1326" s="1"/>
  <c r="M1325"/>
  <c r="N1325" s="1"/>
  <c r="M1324"/>
  <c r="N1324" s="1"/>
  <c r="M1323"/>
  <c r="N1323" s="1"/>
  <c r="M1322"/>
  <c r="N1322" s="1"/>
  <c r="M1321"/>
  <c r="N1321" s="1"/>
  <c r="M1320"/>
  <c r="N1320" s="1"/>
  <c r="M1319"/>
  <c r="N1319" s="1"/>
  <c r="M1318"/>
  <c r="N1318" s="1"/>
  <c r="M1317"/>
  <c r="N1317" s="1"/>
  <c r="M1316"/>
  <c r="N1316" s="1"/>
  <c r="M1315"/>
  <c r="N1315" s="1"/>
  <c r="M1314"/>
  <c r="N1314" s="1"/>
  <c r="M1313"/>
  <c r="N1313" s="1"/>
  <c r="M1312"/>
  <c r="N1312" s="1"/>
  <c r="M1311"/>
  <c r="N1311" s="1"/>
  <c r="M1310"/>
  <c r="N1310" s="1"/>
  <c r="M1309"/>
  <c r="N1309" s="1"/>
  <c r="M1308"/>
  <c r="N1308" s="1"/>
  <c r="M1307"/>
  <c r="N1307" s="1"/>
  <c r="M1306"/>
  <c r="N1306" s="1"/>
  <c r="M1305"/>
  <c r="N1305" s="1"/>
  <c r="M1304"/>
  <c r="N1304" s="1"/>
  <c r="M1303"/>
  <c r="N1303" s="1"/>
  <c r="M1302"/>
  <c r="N1302" s="1"/>
  <c r="M1301"/>
  <c r="N1301" s="1"/>
  <c r="M1300"/>
  <c r="N1300" s="1"/>
  <c r="M1299"/>
  <c r="N1299" s="1"/>
  <c r="M1298"/>
  <c r="N1298" s="1"/>
  <c r="M1297"/>
  <c r="N1297" s="1"/>
  <c r="M1296"/>
  <c r="N1296" s="1"/>
  <c r="M1295"/>
  <c r="N1295" s="1"/>
  <c r="M1294"/>
  <c r="N1294" s="1"/>
  <c r="M978"/>
  <c r="N978" s="1"/>
  <c r="M1291"/>
  <c r="N1291" s="1"/>
  <c r="M1290"/>
  <c r="N1290" s="1"/>
  <c r="M1289"/>
  <c r="N1289" s="1"/>
  <c r="M1288"/>
  <c r="N1288" s="1"/>
  <c r="M1287"/>
  <c r="N1287" s="1"/>
  <c r="M1286"/>
  <c r="N1286" s="1"/>
  <c r="M1285"/>
  <c r="N1285" s="1"/>
  <c r="M1284"/>
  <c r="N1284" s="1"/>
  <c r="M1283"/>
  <c r="N1283" s="1"/>
  <c r="M1282"/>
  <c r="N1282" s="1"/>
  <c r="M1281"/>
  <c r="N1281" s="1"/>
  <c r="M1280"/>
  <c r="N1280" s="1"/>
  <c r="M1279"/>
  <c r="N1279" s="1"/>
  <c r="M1278"/>
  <c r="N1278" s="1"/>
  <c r="M1277"/>
  <c r="N1277" s="1"/>
  <c r="M1276"/>
  <c r="N1276" s="1"/>
  <c r="M1275"/>
  <c r="N1275" s="1"/>
  <c r="M1274"/>
  <c r="N1274" s="1"/>
  <c r="M1273"/>
  <c r="N1273" s="1"/>
  <c r="M1272"/>
  <c r="N1272" s="1"/>
  <c r="M1271"/>
  <c r="N1271" s="1"/>
  <c r="M1270"/>
  <c r="N1270" s="1"/>
  <c r="M1269"/>
  <c r="N1269" s="1"/>
  <c r="M1268"/>
  <c r="N1268" s="1"/>
  <c r="M1267"/>
  <c r="N1267" s="1"/>
  <c r="M1266"/>
  <c r="N1266" s="1"/>
  <c r="M1265"/>
  <c r="N1265" s="1"/>
  <c r="M1264"/>
  <c r="N1264" s="1"/>
  <c r="M1263"/>
  <c r="N1263" s="1"/>
  <c r="M1262"/>
  <c r="N1262" s="1"/>
  <c r="M1261"/>
  <c r="N1261" s="1"/>
  <c r="M1260"/>
  <c r="N1260" s="1"/>
  <c r="M1259"/>
  <c r="N1259" s="1"/>
  <c r="M1258"/>
  <c r="N1258" s="1"/>
  <c r="M1257"/>
  <c r="N1257" s="1"/>
  <c r="M1256"/>
  <c r="N1256" s="1"/>
  <c r="M1255"/>
  <c r="N1255" s="1"/>
  <c r="M1254"/>
  <c r="N1254" s="1"/>
  <c r="M1253"/>
  <c r="N1253" s="1"/>
  <c r="M1252"/>
  <c r="N1252" s="1"/>
  <c r="M1251"/>
  <c r="N1251" s="1"/>
  <c r="M1250"/>
  <c r="N1250" s="1"/>
  <c r="M1249"/>
  <c r="N1249" s="1"/>
  <c r="M1248"/>
  <c r="N1248" s="1"/>
  <c r="M1247"/>
  <c r="N1247" s="1"/>
  <c r="M1246"/>
  <c r="N1246" s="1"/>
  <c r="M1245"/>
  <c r="N1245" s="1"/>
  <c r="M1244"/>
  <c r="N1244" s="1"/>
  <c r="M1243"/>
  <c r="N1243" s="1"/>
  <c r="M1242"/>
  <c r="N1242" s="1"/>
  <c r="M1241"/>
  <c r="N1241" s="1"/>
  <c r="M1240"/>
  <c r="N1240" s="1"/>
  <c r="M1239"/>
  <c r="N1239" s="1"/>
  <c r="M1238"/>
  <c r="N1238" s="1"/>
  <c r="M1237"/>
  <c r="N1237" s="1"/>
  <c r="M1236"/>
  <c r="N1236" s="1"/>
  <c r="M1235"/>
  <c r="N1235" s="1"/>
  <c r="M1234"/>
  <c r="N1234" s="1"/>
  <c r="M1233"/>
  <c r="N1233" s="1"/>
  <c r="M1232"/>
  <c r="N1232" s="1"/>
  <c r="M1231"/>
  <c r="N1231" s="1"/>
  <c r="M1230"/>
  <c r="N1230" s="1"/>
  <c r="M1229"/>
  <c r="N1229" s="1"/>
  <c r="M1228"/>
  <c r="N1228" s="1"/>
  <c r="M1227"/>
  <c r="N1227" s="1"/>
  <c r="M1226"/>
  <c r="N1226" s="1"/>
  <c r="M1225"/>
  <c r="N1225" s="1"/>
  <c r="M1224"/>
  <c r="N1224" s="1"/>
  <c r="M1223"/>
  <c r="N1223" s="1"/>
  <c r="M1222"/>
  <c r="N1222" s="1"/>
  <c r="M1221"/>
  <c r="N1221" s="1"/>
  <c r="M1220"/>
  <c r="N1220" s="1"/>
  <c r="M1219"/>
  <c r="N1219" s="1"/>
  <c r="M1218"/>
  <c r="N1218" s="1"/>
  <c r="M1217"/>
  <c r="N1217" s="1"/>
  <c r="M1216"/>
  <c r="N1216" s="1"/>
  <c r="M1215"/>
  <c r="N1215" s="1"/>
  <c r="M1214"/>
  <c r="N1214" s="1"/>
  <c r="M1213"/>
  <c r="N1213" s="1"/>
  <c r="M1212"/>
  <c r="N1212" s="1"/>
  <c r="M1211"/>
  <c r="N1211" s="1"/>
  <c r="M1210"/>
  <c r="N1210" s="1"/>
  <c r="M1209"/>
  <c r="N1209" s="1"/>
  <c r="M1208"/>
  <c r="N1208" s="1"/>
  <c r="M1207"/>
  <c r="N1207" s="1"/>
  <c r="M1206"/>
  <c r="N1206" s="1"/>
  <c r="M1205"/>
  <c r="N1205" s="1"/>
  <c r="M1204"/>
  <c r="N1204" s="1"/>
  <c r="M1203"/>
  <c r="N1203" s="1"/>
  <c r="M1202"/>
  <c r="N1202" s="1"/>
  <c r="M1201"/>
  <c r="N1201" s="1"/>
  <c r="M1200"/>
  <c r="N1200" s="1"/>
  <c r="M1199"/>
  <c r="N1199" s="1"/>
  <c r="M1198"/>
  <c r="N1198" s="1"/>
  <c r="M1197"/>
  <c r="N1197" s="1"/>
  <c r="M1196"/>
  <c r="N1196" s="1"/>
  <c r="M1195"/>
  <c r="N1195" s="1"/>
  <c r="M1194"/>
  <c r="N1194" s="1"/>
  <c r="M1193"/>
  <c r="N1193" s="1"/>
  <c r="M1192"/>
  <c r="N1192" s="1"/>
  <c r="M1191"/>
  <c r="N1191" s="1"/>
  <c r="M1190"/>
  <c r="N1190" s="1"/>
  <c r="M1189"/>
  <c r="N1189" s="1"/>
  <c r="M1188"/>
  <c r="N1188" s="1"/>
  <c r="M1187"/>
  <c r="N1187" s="1"/>
  <c r="M1186"/>
  <c r="N1186" s="1"/>
  <c r="M1185"/>
  <c r="N1185" s="1"/>
  <c r="M1184"/>
  <c r="N1184" s="1"/>
  <c r="M1183"/>
  <c r="N1183" s="1"/>
  <c r="M1182"/>
  <c r="N1182" s="1"/>
  <c r="M1181"/>
  <c r="N1181" s="1"/>
  <c r="M1180"/>
  <c r="N1180" s="1"/>
  <c r="M1179"/>
  <c r="N1179" s="1"/>
  <c r="M1178"/>
  <c r="N1178" s="1"/>
  <c r="M1177"/>
  <c r="N1177" s="1"/>
  <c r="M1176"/>
  <c r="N1176" s="1"/>
  <c r="M1175"/>
  <c r="N1175" s="1"/>
  <c r="M1174"/>
  <c r="N1174" s="1"/>
  <c r="M1173"/>
  <c r="N1173" s="1"/>
  <c r="M1172"/>
  <c r="N1172" s="1"/>
  <c r="M1171"/>
  <c r="N1171" s="1"/>
  <c r="M1170"/>
  <c r="N1170" s="1"/>
  <c r="M1169"/>
  <c r="N1169" s="1"/>
  <c r="M1168"/>
  <c r="N1168" s="1"/>
  <c r="M1167"/>
  <c r="N1167" s="1"/>
  <c r="M1166"/>
  <c r="N1166" s="1"/>
  <c r="M1165"/>
  <c r="N1165" s="1"/>
  <c r="M1164"/>
  <c r="N1164" s="1"/>
  <c r="M1163"/>
  <c r="N1163" s="1"/>
  <c r="M1162"/>
  <c r="N1162" s="1"/>
  <c r="M1161"/>
  <c r="N1161" s="1"/>
  <c r="M1160"/>
  <c r="N1160" s="1"/>
  <c r="M1159"/>
  <c r="N1159" s="1"/>
  <c r="M1158"/>
  <c r="N1158" s="1"/>
  <c r="M1157"/>
  <c r="N1157" s="1"/>
  <c r="M1156"/>
  <c r="N1156" s="1"/>
  <c r="M1155"/>
  <c r="N1155" s="1"/>
  <c r="M1154"/>
  <c r="N1154" s="1"/>
  <c r="M1153"/>
  <c r="N1153" s="1"/>
  <c r="M1152"/>
  <c r="N1152" s="1"/>
  <c r="M1151"/>
  <c r="N1151" s="1"/>
  <c r="M1150"/>
  <c r="N1150" s="1"/>
  <c r="M1149"/>
  <c r="N1149" s="1"/>
  <c r="M1148"/>
  <c r="N1148" s="1"/>
  <c r="M1147"/>
  <c r="N1147" s="1"/>
  <c r="M1146"/>
  <c r="N1146" s="1"/>
  <c r="M1145"/>
  <c r="N1145" s="1"/>
  <c r="M1144"/>
  <c r="N1144" s="1"/>
  <c r="M1143"/>
  <c r="N1143" s="1"/>
  <c r="M1142"/>
  <c r="N1142" s="1"/>
  <c r="M1141"/>
  <c r="N1141" s="1"/>
  <c r="M1140"/>
  <c r="N1140" s="1"/>
  <c r="M1139"/>
  <c r="N1139" s="1"/>
  <c r="M1138"/>
  <c r="N1138" s="1"/>
  <c r="M1137"/>
  <c r="N1137" s="1"/>
  <c r="M1136"/>
  <c r="N1136" s="1"/>
  <c r="M1135"/>
  <c r="N1135" s="1"/>
  <c r="M1134"/>
  <c r="N1134" s="1"/>
  <c r="M1133"/>
  <c r="N1133" s="1"/>
  <c r="M1132"/>
  <c r="N1132" s="1"/>
  <c r="M1131"/>
  <c r="N1131" s="1"/>
  <c r="M1130"/>
  <c r="N1130" s="1"/>
  <c r="M1129"/>
  <c r="N1129" s="1"/>
  <c r="M1128"/>
  <c r="N1128" s="1"/>
  <c r="M1127"/>
  <c r="N1127" s="1"/>
  <c r="M1126"/>
  <c r="N1126" s="1"/>
  <c r="M1125"/>
  <c r="N1125" s="1"/>
  <c r="M1124"/>
  <c r="N1124" s="1"/>
  <c r="M1123"/>
  <c r="N1123" s="1"/>
  <c r="M1122"/>
  <c r="N1122" s="1"/>
  <c r="M1121"/>
  <c r="N1121" s="1"/>
  <c r="M1120"/>
  <c r="N1120" s="1"/>
  <c r="M1119"/>
  <c r="N1119" s="1"/>
  <c r="M1118"/>
  <c r="N1118" s="1"/>
  <c r="M1117"/>
  <c r="N1117" s="1"/>
  <c r="M1116"/>
  <c r="N1116" s="1"/>
  <c r="M1115"/>
  <c r="N1115" s="1"/>
  <c r="M1114"/>
  <c r="N1114" s="1"/>
  <c r="M1113"/>
  <c r="N1113" s="1"/>
  <c r="M1112"/>
  <c r="N1112" s="1"/>
  <c r="M1111"/>
  <c r="N1111" s="1"/>
  <c r="M1110"/>
  <c r="N1110" s="1"/>
  <c r="M1109"/>
  <c r="N1109" s="1"/>
  <c r="M1108"/>
  <c r="N1108" s="1"/>
  <c r="M1107"/>
  <c r="N1107" s="1"/>
  <c r="M1106"/>
  <c r="N1106" s="1"/>
  <c r="M1105"/>
  <c r="N1105" s="1"/>
  <c r="M1104"/>
  <c r="N1104" s="1"/>
  <c r="M1103"/>
  <c r="N1103" s="1"/>
  <c r="M1102"/>
  <c r="N1102" s="1"/>
  <c r="M1101"/>
  <c r="N1101" s="1"/>
  <c r="M1100"/>
  <c r="N1100" s="1"/>
  <c r="M1099"/>
  <c r="N1099" s="1"/>
  <c r="M1098"/>
  <c r="N1098" s="1"/>
  <c r="M1097"/>
  <c r="N1097" s="1"/>
  <c r="M1096"/>
  <c r="N1096" s="1"/>
  <c r="M1095"/>
  <c r="N1095" s="1"/>
  <c r="M1094"/>
  <c r="N1094" s="1"/>
  <c r="M1093"/>
  <c r="N1093" s="1"/>
  <c r="M1092"/>
  <c r="N1092" s="1"/>
  <c r="M1091"/>
  <c r="N1091" s="1"/>
  <c r="M1090"/>
  <c r="N1090" s="1"/>
  <c r="M1089"/>
  <c r="N1089" s="1"/>
  <c r="M1088"/>
  <c r="N1088" s="1"/>
  <c r="M1087"/>
  <c r="N1087" s="1"/>
  <c r="M1086"/>
  <c r="N1086" s="1"/>
  <c r="M1085"/>
  <c r="N1085" s="1"/>
  <c r="M1084"/>
  <c r="N1084" s="1"/>
  <c r="M1083"/>
  <c r="N1083" s="1"/>
  <c r="M1082"/>
  <c r="N1082" s="1"/>
  <c r="M1081"/>
  <c r="N1081" s="1"/>
  <c r="M1080"/>
  <c r="N1080" s="1"/>
  <c r="M1079"/>
  <c r="N1079" s="1"/>
  <c r="M1078"/>
  <c r="N1078" s="1"/>
  <c r="M1077"/>
  <c r="N1077" s="1"/>
  <c r="M1076"/>
  <c r="N1076" s="1"/>
  <c r="M1075"/>
  <c r="N1075" s="1"/>
  <c r="M1074"/>
  <c r="N1074" s="1"/>
  <c r="M1073"/>
  <c r="N1073" s="1"/>
  <c r="M1072"/>
  <c r="N1072" s="1"/>
  <c r="M1071"/>
  <c r="N1071" s="1"/>
  <c r="M1070"/>
  <c r="N1070" s="1"/>
  <c r="M1069"/>
  <c r="N1069" s="1"/>
  <c r="M1068"/>
  <c r="N1068" s="1"/>
  <c r="M1067"/>
  <c r="N1067" s="1"/>
  <c r="M1066"/>
  <c r="N1066" s="1"/>
  <c r="M1065"/>
  <c r="N1065" s="1"/>
  <c r="M1064"/>
  <c r="N1064" s="1"/>
  <c r="M1063"/>
  <c r="N1063" s="1"/>
  <c r="M1062"/>
  <c r="N1062" s="1"/>
  <c r="M1061"/>
  <c r="N1061" s="1"/>
  <c r="M1060"/>
  <c r="N1060" s="1"/>
  <c r="M1059"/>
  <c r="N1059" s="1"/>
  <c r="M1058"/>
  <c r="N1058" s="1"/>
  <c r="M1057"/>
  <c r="N1057" s="1"/>
  <c r="M1056"/>
  <c r="N1056" s="1"/>
  <c r="M1055"/>
  <c r="N1055" s="1"/>
  <c r="M1054"/>
  <c r="N1054" s="1"/>
  <c r="M1053"/>
  <c r="N1053" s="1"/>
  <c r="M1052"/>
  <c r="N1052" s="1"/>
  <c r="M1051"/>
  <c r="N1051" s="1"/>
  <c r="M1050"/>
  <c r="N1050" s="1"/>
  <c r="M1049"/>
  <c r="N1049" s="1"/>
  <c r="M1048"/>
  <c r="N1048" s="1"/>
  <c r="M1047"/>
  <c r="N1047" s="1"/>
  <c r="M1046"/>
  <c r="N1046" s="1"/>
  <c r="M1045"/>
  <c r="N1045" s="1"/>
  <c r="M1044"/>
  <c r="N1044" s="1"/>
  <c r="M1043"/>
  <c r="N1043" s="1"/>
  <c r="M1042"/>
  <c r="N1042" s="1"/>
  <c r="M1041"/>
  <c r="N1041" s="1"/>
  <c r="M1040"/>
  <c r="N1040" s="1"/>
  <c r="M1039"/>
  <c r="N1039" s="1"/>
  <c r="M1038"/>
  <c r="N1038" s="1"/>
  <c r="M1037"/>
  <c r="N1037" s="1"/>
  <c r="M1036"/>
  <c r="N1036" s="1"/>
  <c r="M1035"/>
  <c r="N1035" s="1"/>
  <c r="M1034"/>
  <c r="N1034" s="1"/>
  <c r="M1033"/>
  <c r="N1033" s="1"/>
  <c r="M1032"/>
  <c r="N1032" s="1"/>
  <c r="M1031"/>
  <c r="N1031" s="1"/>
  <c r="M1030"/>
  <c r="N1030" s="1"/>
  <c r="M1029"/>
  <c r="N1029" s="1"/>
  <c r="M1028"/>
  <c r="N1028" s="1"/>
  <c r="M1027"/>
  <c r="N1027" s="1"/>
  <c r="M1026"/>
  <c r="N1026" s="1"/>
  <c r="M1025"/>
  <c r="N1025" s="1"/>
  <c r="M1024"/>
  <c r="N1024" s="1"/>
  <c r="M1023"/>
  <c r="N1023" s="1"/>
  <c r="M1022"/>
  <c r="N1022" s="1"/>
  <c r="M1021"/>
  <c r="N1021" s="1"/>
  <c r="M1020"/>
  <c r="N1020" s="1"/>
  <c r="M1019"/>
  <c r="N1019" s="1"/>
  <c r="M1018"/>
  <c r="N1018" s="1"/>
  <c r="M1017"/>
  <c r="N1017" s="1"/>
  <c r="M1016"/>
  <c r="N1016" s="1"/>
  <c r="M1015"/>
  <c r="N1015" s="1"/>
  <c r="M1014"/>
  <c r="N1014" s="1"/>
  <c r="M1013"/>
  <c r="N1013" s="1"/>
  <c r="M1012"/>
  <c r="N1012" s="1"/>
  <c r="M1011"/>
  <c r="N1011" s="1"/>
  <c r="M1010"/>
  <c r="N1010" s="1"/>
  <c r="M1009"/>
  <c r="N1009" s="1"/>
  <c r="M1008"/>
  <c r="N1008" s="1"/>
  <c r="M1007"/>
  <c r="N1007" s="1"/>
  <c r="M1006"/>
  <c r="N1006" s="1"/>
  <c r="M1005"/>
  <c r="N1005" s="1"/>
  <c r="M1004"/>
  <c r="N1004" s="1"/>
  <c r="M1003"/>
  <c r="N1003" s="1"/>
  <c r="M1002"/>
  <c r="N1002" s="1"/>
  <c r="M1001"/>
  <c r="N1001" s="1"/>
  <c r="M1000"/>
  <c r="N1000" s="1"/>
  <c r="M999"/>
  <c r="N999" s="1"/>
  <c r="M998"/>
  <c r="N998" s="1"/>
  <c r="M997"/>
  <c r="N997" s="1"/>
  <c r="M996"/>
  <c r="N996" s="1"/>
  <c r="M995"/>
  <c r="N995" s="1"/>
  <c r="M994"/>
  <c r="N994" s="1"/>
  <c r="M993"/>
  <c r="N993" s="1"/>
  <c r="M992"/>
  <c r="N992" s="1"/>
  <c r="M991"/>
  <c r="N991" s="1"/>
  <c r="M990"/>
  <c r="N990" s="1"/>
  <c r="M989"/>
  <c r="N989" s="1"/>
  <c r="M988"/>
  <c r="N988" s="1"/>
  <c r="M987"/>
  <c r="N987" s="1"/>
  <c r="M986"/>
  <c r="N986" s="1"/>
  <c r="M985"/>
  <c r="N985" s="1"/>
  <c r="M984"/>
  <c r="N984" s="1"/>
  <c r="M983"/>
  <c r="N983" s="1"/>
  <c r="M982"/>
  <c r="N982" s="1"/>
  <c r="M981"/>
  <c r="N981" s="1"/>
  <c r="M980"/>
  <c r="N980" s="1"/>
  <c r="M979"/>
  <c r="N979" s="1"/>
  <c r="M795"/>
  <c r="N795" s="1"/>
  <c r="M976"/>
  <c r="N976" s="1"/>
  <c r="M975"/>
  <c r="N975" s="1"/>
  <c r="M974"/>
  <c r="N974" s="1"/>
  <c r="M973"/>
  <c r="N973" s="1"/>
  <c r="M972"/>
  <c r="N972" s="1"/>
  <c r="M971"/>
  <c r="N971" s="1"/>
  <c r="M970"/>
  <c r="N970" s="1"/>
  <c r="M969"/>
  <c r="N969" s="1"/>
  <c r="M968"/>
  <c r="N968" s="1"/>
  <c r="M967"/>
  <c r="N967" s="1"/>
  <c r="M966"/>
  <c r="N966" s="1"/>
  <c r="M965"/>
  <c r="N965" s="1"/>
  <c r="M964"/>
  <c r="N964" s="1"/>
  <c r="M963"/>
  <c r="N963" s="1"/>
  <c r="M962"/>
  <c r="N962" s="1"/>
  <c r="M961"/>
  <c r="N961" s="1"/>
  <c r="M960"/>
  <c r="N960" s="1"/>
  <c r="M959"/>
  <c r="N959" s="1"/>
  <c r="M958"/>
  <c r="N958" s="1"/>
  <c r="M957"/>
  <c r="N957" s="1"/>
  <c r="M956"/>
  <c r="N956" s="1"/>
  <c r="M955"/>
  <c r="N955" s="1"/>
  <c r="M954"/>
  <c r="N954" s="1"/>
  <c r="M953"/>
  <c r="N953" s="1"/>
  <c r="M952"/>
  <c r="N952" s="1"/>
  <c r="M951"/>
  <c r="N951" s="1"/>
  <c r="M950"/>
  <c r="N950" s="1"/>
  <c r="M949"/>
  <c r="N949" s="1"/>
  <c r="M948"/>
  <c r="N948" s="1"/>
  <c r="M947"/>
  <c r="N947" s="1"/>
  <c r="M946"/>
  <c r="N946" s="1"/>
  <c r="M945"/>
  <c r="N945" s="1"/>
  <c r="M944"/>
  <c r="N944" s="1"/>
  <c r="M943"/>
  <c r="N943" s="1"/>
  <c r="M942"/>
  <c r="N942" s="1"/>
  <c r="M941"/>
  <c r="N941" s="1"/>
  <c r="M940"/>
  <c r="N940" s="1"/>
  <c r="M939"/>
  <c r="N939" s="1"/>
  <c r="M938"/>
  <c r="N938" s="1"/>
  <c r="M937"/>
  <c r="N937" s="1"/>
  <c r="M936"/>
  <c r="N936" s="1"/>
  <c r="M935"/>
  <c r="N935" s="1"/>
  <c r="M934"/>
  <c r="N934" s="1"/>
  <c r="M933"/>
  <c r="N933" s="1"/>
  <c r="M932"/>
  <c r="N932" s="1"/>
  <c r="M931"/>
  <c r="N931" s="1"/>
  <c r="M930"/>
  <c r="N930" s="1"/>
  <c r="M929"/>
  <c r="N929" s="1"/>
  <c r="M928"/>
  <c r="N928" s="1"/>
  <c r="M927"/>
  <c r="N927" s="1"/>
  <c r="M926"/>
  <c r="N926" s="1"/>
  <c r="M925"/>
  <c r="N925" s="1"/>
  <c r="M924"/>
  <c r="N924" s="1"/>
  <c r="M923"/>
  <c r="N923" s="1"/>
  <c r="M922"/>
  <c r="N922" s="1"/>
  <c r="M921"/>
  <c r="N921" s="1"/>
  <c r="M920"/>
  <c r="N920" s="1"/>
  <c r="M919"/>
  <c r="N919" s="1"/>
  <c r="M918"/>
  <c r="N918" s="1"/>
  <c r="M917"/>
  <c r="N917" s="1"/>
  <c r="M916"/>
  <c r="N916" s="1"/>
  <c r="M915"/>
  <c r="N915" s="1"/>
  <c r="M914"/>
  <c r="N914" s="1"/>
  <c r="M913"/>
  <c r="N913" s="1"/>
  <c r="M912"/>
  <c r="N912" s="1"/>
  <c r="M911"/>
  <c r="N911" s="1"/>
  <c r="M910"/>
  <c r="N910" s="1"/>
  <c r="M909"/>
  <c r="N909" s="1"/>
  <c r="M908"/>
  <c r="N908" s="1"/>
  <c r="M907"/>
  <c r="N907" s="1"/>
  <c r="M906"/>
  <c r="N906" s="1"/>
  <c r="M905"/>
  <c r="N905" s="1"/>
  <c r="M904"/>
  <c r="N904" s="1"/>
  <c r="M903"/>
  <c r="N903" s="1"/>
  <c r="M902"/>
  <c r="N902" s="1"/>
  <c r="M901"/>
  <c r="N901" s="1"/>
  <c r="M900"/>
  <c r="N900" s="1"/>
  <c r="M899"/>
  <c r="N899" s="1"/>
  <c r="M898"/>
  <c r="N898" s="1"/>
  <c r="M897"/>
  <c r="N897" s="1"/>
  <c r="M896"/>
  <c r="N896" s="1"/>
  <c r="M895"/>
  <c r="N895" s="1"/>
  <c r="M894"/>
  <c r="N894" s="1"/>
  <c r="M893"/>
  <c r="N893" s="1"/>
  <c r="M892"/>
  <c r="N892" s="1"/>
  <c r="M891"/>
  <c r="N891" s="1"/>
  <c r="M890"/>
  <c r="N890" s="1"/>
  <c r="M889"/>
  <c r="N889" s="1"/>
  <c r="M888"/>
  <c r="N888" s="1"/>
  <c r="M887"/>
  <c r="N887" s="1"/>
  <c r="M886"/>
  <c r="N886" s="1"/>
  <c r="M885"/>
  <c r="N885" s="1"/>
  <c r="M884"/>
  <c r="N884" s="1"/>
  <c r="M883"/>
  <c r="N883" s="1"/>
  <c r="M882"/>
  <c r="N882" s="1"/>
  <c r="M881"/>
  <c r="N881" s="1"/>
  <c r="M880"/>
  <c r="N880" s="1"/>
  <c r="M879"/>
  <c r="N879" s="1"/>
  <c r="M878"/>
  <c r="N878" s="1"/>
  <c r="M877"/>
  <c r="N877" s="1"/>
  <c r="M876"/>
  <c r="N876" s="1"/>
  <c r="M875"/>
  <c r="N875" s="1"/>
  <c r="M874"/>
  <c r="N874" s="1"/>
  <c r="M873"/>
  <c r="N873" s="1"/>
  <c r="M872"/>
  <c r="N872" s="1"/>
  <c r="M871"/>
  <c r="N871" s="1"/>
  <c r="M870"/>
  <c r="N870" s="1"/>
  <c r="M869"/>
  <c r="N869" s="1"/>
  <c r="M868"/>
  <c r="N868" s="1"/>
  <c r="M867"/>
  <c r="N867" s="1"/>
  <c r="M866"/>
  <c r="N866" s="1"/>
  <c r="M865"/>
  <c r="N865" s="1"/>
  <c r="M864"/>
  <c r="N864" s="1"/>
  <c r="M863"/>
  <c r="N863" s="1"/>
  <c r="M862"/>
  <c r="N862" s="1"/>
  <c r="M861"/>
  <c r="N861" s="1"/>
  <c r="M860"/>
  <c r="N860" s="1"/>
  <c r="M859"/>
  <c r="N859" s="1"/>
  <c r="M858"/>
  <c r="N858" s="1"/>
  <c r="M857"/>
  <c r="N857" s="1"/>
  <c r="M856"/>
  <c r="N856" s="1"/>
  <c r="M855"/>
  <c r="N855" s="1"/>
  <c r="M854"/>
  <c r="N854" s="1"/>
  <c r="M853"/>
  <c r="N853" s="1"/>
  <c r="M852"/>
  <c r="N852" s="1"/>
  <c r="M851"/>
  <c r="N851" s="1"/>
  <c r="M850"/>
  <c r="N850" s="1"/>
  <c r="M849"/>
  <c r="N849" s="1"/>
  <c r="M848"/>
  <c r="N848" s="1"/>
  <c r="M847"/>
  <c r="N847" s="1"/>
  <c r="M846"/>
  <c r="N846" s="1"/>
  <c r="M845"/>
  <c r="N845" s="1"/>
  <c r="M844"/>
  <c r="N844" s="1"/>
  <c r="M843"/>
  <c r="N843" s="1"/>
  <c r="M842"/>
  <c r="N842" s="1"/>
  <c r="M841"/>
  <c r="N841" s="1"/>
  <c r="M840"/>
  <c r="N840" s="1"/>
  <c r="M839"/>
  <c r="N839" s="1"/>
  <c r="M838"/>
  <c r="N838" s="1"/>
  <c r="M837"/>
  <c r="N837" s="1"/>
  <c r="M836"/>
  <c r="N836" s="1"/>
  <c r="M835"/>
  <c r="N835" s="1"/>
  <c r="M834"/>
  <c r="N834" s="1"/>
  <c r="M833"/>
  <c r="N833" s="1"/>
  <c r="M832"/>
  <c r="N832" s="1"/>
  <c r="M831"/>
  <c r="N831" s="1"/>
  <c r="M830"/>
  <c r="N830" s="1"/>
  <c r="M829"/>
  <c r="N829" s="1"/>
  <c r="M828"/>
  <c r="N828" s="1"/>
  <c r="M827"/>
  <c r="N827" s="1"/>
  <c r="M826"/>
  <c r="N826" s="1"/>
  <c r="M825"/>
  <c r="N825" s="1"/>
  <c r="M824"/>
  <c r="N824" s="1"/>
  <c r="M823"/>
  <c r="N823" s="1"/>
  <c r="M822"/>
  <c r="N822" s="1"/>
  <c r="M821"/>
  <c r="N821" s="1"/>
  <c r="M820"/>
  <c r="N820" s="1"/>
  <c r="M819"/>
  <c r="N819" s="1"/>
  <c r="M818"/>
  <c r="N818" s="1"/>
  <c r="M817"/>
  <c r="N817" s="1"/>
  <c r="M816"/>
  <c r="N816" s="1"/>
  <c r="M815"/>
  <c r="N815" s="1"/>
  <c r="M814"/>
  <c r="N814" s="1"/>
  <c r="M813"/>
  <c r="N813" s="1"/>
  <c r="M812"/>
  <c r="N812" s="1"/>
  <c r="M811"/>
  <c r="N811" s="1"/>
  <c r="M810"/>
  <c r="N810" s="1"/>
  <c r="M809"/>
  <c r="N809" s="1"/>
  <c r="M808"/>
  <c r="N808" s="1"/>
  <c r="M807"/>
  <c r="N807" s="1"/>
  <c r="M806"/>
  <c r="N806" s="1"/>
  <c r="M805"/>
  <c r="N805" s="1"/>
  <c r="M804"/>
  <c r="N804" s="1"/>
  <c r="M803"/>
  <c r="N803" s="1"/>
  <c r="M802"/>
  <c r="N802" s="1"/>
  <c r="M801"/>
  <c r="N801" s="1"/>
  <c r="M800"/>
  <c r="N800" s="1"/>
  <c r="M799"/>
  <c r="N799" s="1"/>
  <c r="M798"/>
  <c r="N798" s="1"/>
  <c r="M797"/>
  <c r="N797" s="1"/>
  <c r="M796"/>
  <c r="N796" s="1"/>
  <c r="M617"/>
  <c r="N617" s="1"/>
  <c r="M793"/>
  <c r="N793" s="1"/>
  <c r="M792"/>
  <c r="N792" s="1"/>
  <c r="M791"/>
  <c r="N791" s="1"/>
  <c r="M790"/>
  <c r="N790" s="1"/>
  <c r="M789"/>
  <c r="N789" s="1"/>
  <c r="M788"/>
  <c r="N788" s="1"/>
  <c r="M787"/>
  <c r="N787" s="1"/>
  <c r="M786"/>
  <c r="N786" s="1"/>
  <c r="M785"/>
  <c r="N785" s="1"/>
  <c r="M784"/>
  <c r="N784" s="1"/>
  <c r="M783"/>
  <c r="N783" s="1"/>
  <c r="M782"/>
  <c r="N782" s="1"/>
  <c r="M781"/>
  <c r="N781" s="1"/>
  <c r="M780"/>
  <c r="N780" s="1"/>
  <c r="M779"/>
  <c r="N779" s="1"/>
  <c r="M778"/>
  <c r="N778" s="1"/>
  <c r="M777"/>
  <c r="N777" s="1"/>
  <c r="M776"/>
  <c r="N776" s="1"/>
  <c r="M775"/>
  <c r="N775" s="1"/>
  <c r="M774"/>
  <c r="N774" s="1"/>
  <c r="M773"/>
  <c r="N773" s="1"/>
  <c r="M772"/>
  <c r="N772" s="1"/>
  <c r="M771"/>
  <c r="N771" s="1"/>
  <c r="M770"/>
  <c r="N770" s="1"/>
  <c r="M769"/>
  <c r="N769" s="1"/>
  <c r="M768"/>
  <c r="N768" s="1"/>
  <c r="M767"/>
  <c r="N767" s="1"/>
  <c r="M766"/>
  <c r="N766" s="1"/>
  <c r="M765"/>
  <c r="N765" s="1"/>
  <c r="M764"/>
  <c r="N764" s="1"/>
  <c r="M763"/>
  <c r="N763" s="1"/>
  <c r="M762"/>
  <c r="N762" s="1"/>
  <c r="M761"/>
  <c r="N761" s="1"/>
  <c r="M760"/>
  <c r="N760" s="1"/>
  <c r="M759"/>
  <c r="N759" s="1"/>
  <c r="M758"/>
  <c r="N758" s="1"/>
  <c r="M757"/>
  <c r="N757" s="1"/>
  <c r="M756"/>
  <c r="N756" s="1"/>
  <c r="M755"/>
  <c r="N755" s="1"/>
  <c r="M754"/>
  <c r="N754" s="1"/>
  <c r="M753"/>
  <c r="N753" s="1"/>
  <c r="M752"/>
  <c r="N752" s="1"/>
  <c r="M751"/>
  <c r="N751" s="1"/>
  <c r="M750"/>
  <c r="N750" s="1"/>
  <c r="M749"/>
  <c r="N749" s="1"/>
  <c r="M748"/>
  <c r="N748" s="1"/>
  <c r="M747"/>
  <c r="N747" s="1"/>
  <c r="M746"/>
  <c r="N746" s="1"/>
  <c r="M745"/>
  <c r="N745" s="1"/>
  <c r="M744"/>
  <c r="N744" s="1"/>
  <c r="M743"/>
  <c r="N743" s="1"/>
  <c r="M742"/>
  <c r="N742" s="1"/>
  <c r="M741"/>
  <c r="N741" s="1"/>
  <c r="M740"/>
  <c r="N740" s="1"/>
  <c r="M739"/>
  <c r="N739" s="1"/>
  <c r="M738"/>
  <c r="N738" s="1"/>
  <c r="M737"/>
  <c r="N737" s="1"/>
  <c r="M736"/>
  <c r="N736" s="1"/>
  <c r="M735"/>
  <c r="N735" s="1"/>
  <c r="M734"/>
  <c r="N734" s="1"/>
  <c r="M733"/>
  <c r="N733" s="1"/>
  <c r="M732"/>
  <c r="N732" s="1"/>
  <c r="M731"/>
  <c r="N731" s="1"/>
  <c r="M730"/>
  <c r="N730" s="1"/>
  <c r="M729"/>
  <c r="N729" s="1"/>
  <c r="M728"/>
  <c r="N728" s="1"/>
  <c r="M727"/>
  <c r="N727" s="1"/>
  <c r="M726"/>
  <c r="N726" s="1"/>
  <c r="M725"/>
  <c r="N725" s="1"/>
  <c r="M724"/>
  <c r="N724" s="1"/>
  <c r="M723"/>
  <c r="N723" s="1"/>
  <c r="M722"/>
  <c r="N722" s="1"/>
  <c r="M721"/>
  <c r="N721" s="1"/>
  <c r="M720"/>
  <c r="N720" s="1"/>
  <c r="M719"/>
  <c r="N719" s="1"/>
  <c r="M718"/>
  <c r="N718" s="1"/>
  <c r="M717"/>
  <c r="N717" s="1"/>
  <c r="M716"/>
  <c r="N716" s="1"/>
  <c r="M715"/>
  <c r="N715" s="1"/>
  <c r="M714"/>
  <c r="N714" s="1"/>
  <c r="M713"/>
  <c r="N713" s="1"/>
  <c r="M712"/>
  <c r="N712" s="1"/>
  <c r="M711"/>
  <c r="N711" s="1"/>
  <c r="M710"/>
  <c r="N710" s="1"/>
  <c r="M709"/>
  <c r="N709" s="1"/>
  <c r="M708"/>
  <c r="N708" s="1"/>
  <c r="M707"/>
  <c r="N707" s="1"/>
  <c r="M706"/>
  <c r="N706" s="1"/>
  <c r="M705"/>
  <c r="N705" s="1"/>
  <c r="M704"/>
  <c r="N704" s="1"/>
  <c r="M703"/>
  <c r="N703" s="1"/>
  <c r="M702"/>
  <c r="N702" s="1"/>
  <c r="M701"/>
  <c r="N701" s="1"/>
  <c r="M700"/>
  <c r="N700" s="1"/>
  <c r="M699"/>
  <c r="N699" s="1"/>
  <c r="M698"/>
  <c r="N698" s="1"/>
  <c r="M697"/>
  <c r="N697" s="1"/>
  <c r="M696"/>
  <c r="N696" s="1"/>
  <c r="M695"/>
  <c r="N695" s="1"/>
  <c r="M694"/>
  <c r="N694" s="1"/>
  <c r="M693"/>
  <c r="N693" s="1"/>
  <c r="M692"/>
  <c r="N692" s="1"/>
  <c r="M691"/>
  <c r="N691" s="1"/>
  <c r="M690"/>
  <c r="N690" s="1"/>
  <c r="M689"/>
  <c r="N689" s="1"/>
  <c r="M688"/>
  <c r="N688" s="1"/>
  <c r="M687"/>
  <c r="N687" s="1"/>
  <c r="M686"/>
  <c r="N686" s="1"/>
  <c r="M685"/>
  <c r="N685" s="1"/>
  <c r="M684"/>
  <c r="N684" s="1"/>
  <c r="M683"/>
  <c r="N683" s="1"/>
  <c r="M682"/>
  <c r="N682" s="1"/>
  <c r="M681"/>
  <c r="N681" s="1"/>
  <c r="M680"/>
  <c r="N680" s="1"/>
  <c r="M679"/>
  <c r="N679" s="1"/>
  <c r="M678"/>
  <c r="N678" s="1"/>
  <c r="M677"/>
  <c r="N677" s="1"/>
  <c r="M676"/>
  <c r="N676" s="1"/>
  <c r="M675"/>
  <c r="N675" s="1"/>
  <c r="M674"/>
  <c r="N674" s="1"/>
  <c r="M673"/>
  <c r="N673" s="1"/>
  <c r="M672"/>
  <c r="N672" s="1"/>
  <c r="M671"/>
  <c r="N671" s="1"/>
  <c r="M670"/>
  <c r="N670" s="1"/>
  <c r="M669"/>
  <c r="N669" s="1"/>
  <c r="M668"/>
  <c r="N668" s="1"/>
  <c r="M667"/>
  <c r="N667" s="1"/>
  <c r="M666"/>
  <c r="N666" s="1"/>
  <c r="M665"/>
  <c r="N665" s="1"/>
  <c r="M664"/>
  <c r="N664" s="1"/>
  <c r="M663"/>
  <c r="N663" s="1"/>
  <c r="M662"/>
  <c r="N662" s="1"/>
  <c r="M661"/>
  <c r="N661" s="1"/>
  <c r="M660"/>
  <c r="N660" s="1"/>
  <c r="M659"/>
  <c r="N659" s="1"/>
  <c r="M658"/>
  <c r="N658" s="1"/>
  <c r="M657"/>
  <c r="N657" s="1"/>
  <c r="M656"/>
  <c r="N656" s="1"/>
  <c r="M655"/>
  <c r="N655" s="1"/>
  <c r="M654"/>
  <c r="N654" s="1"/>
  <c r="M653"/>
  <c r="N653" s="1"/>
  <c r="M652"/>
  <c r="N652" s="1"/>
  <c r="M651"/>
  <c r="N651" s="1"/>
  <c r="M650"/>
  <c r="N650" s="1"/>
  <c r="M649"/>
  <c r="N649" s="1"/>
  <c r="M648"/>
  <c r="N648" s="1"/>
  <c r="M647"/>
  <c r="N647" s="1"/>
  <c r="M646"/>
  <c r="N646" s="1"/>
  <c r="M645"/>
  <c r="N645" s="1"/>
  <c r="M644"/>
  <c r="N644" s="1"/>
  <c r="M643"/>
  <c r="N643" s="1"/>
  <c r="M642"/>
  <c r="N642" s="1"/>
  <c r="M641"/>
  <c r="N641" s="1"/>
  <c r="M640"/>
  <c r="N640" s="1"/>
  <c r="M639"/>
  <c r="N639" s="1"/>
  <c r="M638"/>
  <c r="N638" s="1"/>
  <c r="M637"/>
  <c r="N637" s="1"/>
  <c r="M636"/>
  <c r="N636" s="1"/>
  <c r="M635"/>
  <c r="N635" s="1"/>
  <c r="M634"/>
  <c r="N634" s="1"/>
  <c r="M633"/>
  <c r="N633" s="1"/>
  <c r="M632"/>
  <c r="N632" s="1"/>
  <c r="M631"/>
  <c r="N631" s="1"/>
  <c r="M630"/>
  <c r="N630" s="1"/>
  <c r="M629"/>
  <c r="N629" s="1"/>
  <c r="M628"/>
  <c r="N628" s="1"/>
  <c r="M627"/>
  <c r="N627" s="1"/>
  <c r="M626"/>
  <c r="N626" s="1"/>
  <c r="M625"/>
  <c r="N625" s="1"/>
  <c r="M624"/>
  <c r="N624" s="1"/>
  <c r="M623"/>
  <c r="N623" s="1"/>
  <c r="M622"/>
  <c r="N622" s="1"/>
  <c r="M621"/>
  <c r="N621" s="1"/>
  <c r="M620"/>
  <c r="N620" s="1"/>
  <c r="M619"/>
  <c r="N619" s="1"/>
  <c r="M618"/>
  <c r="N618" s="1"/>
  <c r="M533"/>
  <c r="N533" s="1"/>
  <c r="M615"/>
  <c r="N615" s="1"/>
  <c r="M614"/>
  <c r="N614" s="1"/>
  <c r="M613"/>
  <c r="N613" s="1"/>
  <c r="M612"/>
  <c r="N612" s="1"/>
  <c r="M611"/>
  <c r="N611" s="1"/>
  <c r="M610"/>
  <c r="N610" s="1"/>
  <c r="M609"/>
  <c r="N609" s="1"/>
  <c r="M608"/>
  <c r="N608" s="1"/>
  <c r="M607"/>
  <c r="N607" s="1"/>
  <c r="M606"/>
  <c r="N606" s="1"/>
  <c r="M605"/>
  <c r="N605" s="1"/>
  <c r="M604"/>
  <c r="N604" s="1"/>
  <c r="M603"/>
  <c r="N603" s="1"/>
  <c r="M602"/>
  <c r="N602" s="1"/>
  <c r="M601"/>
  <c r="N601" s="1"/>
  <c r="M600"/>
  <c r="N600" s="1"/>
  <c r="M599"/>
  <c r="N599" s="1"/>
  <c r="M598"/>
  <c r="N598" s="1"/>
  <c r="M597"/>
  <c r="N597" s="1"/>
  <c r="M596"/>
  <c r="N596" s="1"/>
  <c r="M595"/>
  <c r="N595" s="1"/>
  <c r="M594"/>
  <c r="N594" s="1"/>
  <c r="M593"/>
  <c r="N593" s="1"/>
  <c r="M592"/>
  <c r="N592" s="1"/>
  <c r="M591"/>
  <c r="N591" s="1"/>
  <c r="M590"/>
  <c r="N590" s="1"/>
  <c r="M589"/>
  <c r="N589" s="1"/>
  <c r="M588"/>
  <c r="N588" s="1"/>
  <c r="M587"/>
  <c r="N587" s="1"/>
  <c r="M586"/>
  <c r="N586" s="1"/>
  <c r="M585"/>
  <c r="N585" s="1"/>
  <c r="M584"/>
  <c r="N584" s="1"/>
  <c r="M583"/>
  <c r="N583" s="1"/>
  <c r="M582"/>
  <c r="N582" s="1"/>
  <c r="M581"/>
  <c r="N581" s="1"/>
  <c r="M580"/>
  <c r="N580" s="1"/>
  <c r="M579"/>
  <c r="N579" s="1"/>
  <c r="M578"/>
  <c r="N578" s="1"/>
  <c r="M577"/>
  <c r="N577" s="1"/>
  <c r="M576"/>
  <c r="N576" s="1"/>
  <c r="M575"/>
  <c r="N575" s="1"/>
  <c r="M574"/>
  <c r="N574" s="1"/>
  <c r="M573"/>
  <c r="N573" s="1"/>
  <c r="M572"/>
  <c r="N572" s="1"/>
  <c r="M571"/>
  <c r="N571" s="1"/>
  <c r="M570"/>
  <c r="N570" s="1"/>
  <c r="M569"/>
  <c r="N569" s="1"/>
  <c r="M568"/>
  <c r="N568" s="1"/>
  <c r="M567"/>
  <c r="N567" s="1"/>
  <c r="M566"/>
  <c r="N566" s="1"/>
  <c r="M565"/>
  <c r="N565" s="1"/>
  <c r="M564"/>
  <c r="N564" s="1"/>
  <c r="M563"/>
  <c r="N563" s="1"/>
  <c r="M562"/>
  <c r="N562" s="1"/>
  <c r="M561"/>
  <c r="N561" s="1"/>
  <c r="M560"/>
  <c r="N560" s="1"/>
  <c r="M559"/>
  <c r="N559" s="1"/>
  <c r="M558"/>
  <c r="N558" s="1"/>
  <c r="M557"/>
  <c r="N557" s="1"/>
  <c r="M556"/>
  <c r="N556" s="1"/>
  <c r="M555"/>
  <c r="N555" s="1"/>
  <c r="M554"/>
  <c r="N554" s="1"/>
  <c r="M553"/>
  <c r="N553" s="1"/>
  <c r="M552"/>
  <c r="N552" s="1"/>
  <c r="M551"/>
  <c r="N551" s="1"/>
  <c r="M550"/>
  <c r="N550" s="1"/>
  <c r="M549"/>
  <c r="N549" s="1"/>
  <c r="M548"/>
  <c r="N548" s="1"/>
  <c r="M547"/>
  <c r="N547" s="1"/>
  <c r="M546"/>
  <c r="N546" s="1"/>
  <c r="M545"/>
  <c r="N545" s="1"/>
  <c r="M544"/>
  <c r="N544" s="1"/>
  <c r="M543"/>
  <c r="N543" s="1"/>
  <c r="M542"/>
  <c r="N542" s="1"/>
  <c r="M541"/>
  <c r="N541" s="1"/>
  <c r="M540"/>
  <c r="N540" s="1"/>
  <c r="M539"/>
  <c r="N539" s="1"/>
  <c r="M538"/>
  <c r="N538" s="1"/>
  <c r="M537"/>
  <c r="N537" s="1"/>
  <c r="M536"/>
  <c r="N536" s="1"/>
  <c r="M535"/>
  <c r="N535" s="1"/>
  <c r="M534"/>
  <c r="N534" s="1"/>
  <c r="M319"/>
  <c r="N319" s="1"/>
  <c r="M531"/>
  <c r="N531" s="1"/>
  <c r="M530"/>
  <c r="N530" s="1"/>
  <c r="M529"/>
  <c r="N529" s="1"/>
  <c r="M528"/>
  <c r="N528" s="1"/>
  <c r="M527"/>
  <c r="N527" s="1"/>
  <c r="M526"/>
  <c r="N526" s="1"/>
  <c r="M525"/>
  <c r="N525" s="1"/>
  <c r="M524"/>
  <c r="N524" s="1"/>
  <c r="M523"/>
  <c r="N523" s="1"/>
  <c r="M522"/>
  <c r="N522" s="1"/>
  <c r="M521"/>
  <c r="N521" s="1"/>
  <c r="M520"/>
  <c r="N520" s="1"/>
  <c r="M519"/>
  <c r="N519" s="1"/>
  <c r="M518"/>
  <c r="N518" s="1"/>
  <c r="M517"/>
  <c r="N517" s="1"/>
  <c r="M516"/>
  <c r="N516" s="1"/>
  <c r="M515"/>
  <c r="N515" s="1"/>
  <c r="M514"/>
  <c r="N514" s="1"/>
  <c r="M513"/>
  <c r="N513" s="1"/>
  <c r="M512"/>
  <c r="N512" s="1"/>
  <c r="M511"/>
  <c r="N511" s="1"/>
  <c r="M510"/>
  <c r="N510" s="1"/>
  <c r="M509"/>
  <c r="N509" s="1"/>
  <c r="M508"/>
  <c r="N508" s="1"/>
  <c r="M507"/>
  <c r="N507" s="1"/>
  <c r="M506"/>
  <c r="N506" s="1"/>
  <c r="M505"/>
  <c r="N505" s="1"/>
  <c r="M504"/>
  <c r="N504" s="1"/>
  <c r="M503"/>
  <c r="N503" s="1"/>
  <c r="M502"/>
  <c r="N502" s="1"/>
  <c r="M501"/>
  <c r="N501" s="1"/>
  <c r="M500"/>
  <c r="N500" s="1"/>
  <c r="M499"/>
  <c r="N499" s="1"/>
  <c r="M498"/>
  <c r="N498" s="1"/>
  <c r="M497"/>
  <c r="N497" s="1"/>
  <c r="M496"/>
  <c r="N496" s="1"/>
  <c r="M495"/>
  <c r="N495" s="1"/>
  <c r="M494"/>
  <c r="N494" s="1"/>
  <c r="M493"/>
  <c r="N493" s="1"/>
  <c r="M492"/>
  <c r="N492" s="1"/>
  <c r="M491"/>
  <c r="N491" s="1"/>
  <c r="M490"/>
  <c r="N490" s="1"/>
  <c r="M489"/>
  <c r="N489" s="1"/>
  <c r="M488"/>
  <c r="N488" s="1"/>
  <c r="M487"/>
  <c r="N487" s="1"/>
  <c r="M486"/>
  <c r="N486" s="1"/>
  <c r="M485"/>
  <c r="N485" s="1"/>
  <c r="M484"/>
  <c r="N484" s="1"/>
  <c r="M483"/>
  <c r="N483" s="1"/>
  <c r="M482"/>
  <c r="N482" s="1"/>
  <c r="M481"/>
  <c r="N481" s="1"/>
  <c r="M480"/>
  <c r="N480" s="1"/>
  <c r="M479"/>
  <c r="N479" s="1"/>
  <c r="M478"/>
  <c r="N478" s="1"/>
  <c r="M477"/>
  <c r="N477" s="1"/>
  <c r="M476"/>
  <c r="N476" s="1"/>
  <c r="M475"/>
  <c r="N475" s="1"/>
  <c r="M474"/>
  <c r="N474" s="1"/>
  <c r="M473"/>
  <c r="N473" s="1"/>
  <c r="M472"/>
  <c r="N472" s="1"/>
  <c r="M471"/>
  <c r="N471" s="1"/>
  <c r="M470"/>
  <c r="N470" s="1"/>
  <c r="M469"/>
  <c r="N469" s="1"/>
  <c r="M468"/>
  <c r="N468" s="1"/>
  <c r="M467"/>
  <c r="N467" s="1"/>
  <c r="M466"/>
  <c r="N466" s="1"/>
  <c r="M465"/>
  <c r="N465" s="1"/>
  <c r="M464"/>
  <c r="N464" s="1"/>
  <c r="M463"/>
  <c r="N463" s="1"/>
  <c r="M462"/>
  <c r="N462" s="1"/>
  <c r="M461"/>
  <c r="N461" s="1"/>
  <c r="M460"/>
  <c r="N460" s="1"/>
  <c r="M459"/>
  <c r="N459" s="1"/>
  <c r="M458"/>
  <c r="N458" s="1"/>
  <c r="M457"/>
  <c r="N457" s="1"/>
  <c r="M456"/>
  <c r="N456" s="1"/>
  <c r="M455"/>
  <c r="N455" s="1"/>
  <c r="M454"/>
  <c r="N454" s="1"/>
  <c r="M453"/>
  <c r="N453" s="1"/>
  <c r="M452"/>
  <c r="N452" s="1"/>
  <c r="M451"/>
  <c r="N451" s="1"/>
  <c r="M450"/>
  <c r="N450" s="1"/>
  <c r="M449"/>
  <c r="N449" s="1"/>
  <c r="M448"/>
  <c r="N448" s="1"/>
  <c r="M447"/>
  <c r="N447" s="1"/>
  <c r="M446"/>
  <c r="N446" s="1"/>
  <c r="M445"/>
  <c r="N445" s="1"/>
  <c r="M444"/>
  <c r="N444" s="1"/>
  <c r="M443"/>
  <c r="N443" s="1"/>
  <c r="M442"/>
  <c r="N442" s="1"/>
  <c r="M441"/>
  <c r="N441" s="1"/>
  <c r="M440"/>
  <c r="N440" s="1"/>
  <c r="M439"/>
  <c r="N439" s="1"/>
  <c r="M438"/>
  <c r="N438" s="1"/>
  <c r="M437"/>
  <c r="N437" s="1"/>
  <c r="M436"/>
  <c r="N436" s="1"/>
  <c r="M435"/>
  <c r="N435" s="1"/>
  <c r="M434"/>
  <c r="N434" s="1"/>
  <c r="M433"/>
  <c r="N433" s="1"/>
  <c r="M432"/>
  <c r="N432" s="1"/>
  <c r="M431"/>
  <c r="N431" s="1"/>
  <c r="M430"/>
  <c r="N430" s="1"/>
  <c r="M429"/>
  <c r="N429" s="1"/>
  <c r="M428"/>
  <c r="N428" s="1"/>
  <c r="M427"/>
  <c r="N427" s="1"/>
  <c r="M426"/>
  <c r="N426" s="1"/>
  <c r="M425"/>
  <c r="N425" s="1"/>
  <c r="M424"/>
  <c r="N424" s="1"/>
  <c r="M423"/>
  <c r="N423" s="1"/>
  <c r="M422"/>
  <c r="N422" s="1"/>
  <c r="M421"/>
  <c r="N421" s="1"/>
  <c r="M420"/>
  <c r="N420" s="1"/>
  <c r="M419"/>
  <c r="N419" s="1"/>
  <c r="M418"/>
  <c r="N418" s="1"/>
  <c r="M417"/>
  <c r="N417" s="1"/>
  <c r="M416"/>
  <c r="N416" s="1"/>
  <c r="M415"/>
  <c r="N415" s="1"/>
  <c r="M414"/>
  <c r="N414" s="1"/>
  <c r="M413"/>
  <c r="N413" s="1"/>
  <c r="M412"/>
  <c r="N412" s="1"/>
  <c r="M411"/>
  <c r="N411" s="1"/>
  <c r="M410"/>
  <c r="N410" s="1"/>
  <c r="M409"/>
  <c r="N409" s="1"/>
  <c r="M408"/>
  <c r="N408" s="1"/>
  <c r="M407"/>
  <c r="N407" s="1"/>
  <c r="M406"/>
  <c r="N406" s="1"/>
  <c r="M405"/>
  <c r="N405" s="1"/>
  <c r="M404"/>
  <c r="N404" s="1"/>
  <c r="M403"/>
  <c r="N403" s="1"/>
  <c r="M402"/>
  <c r="N402" s="1"/>
  <c r="M401"/>
  <c r="N401" s="1"/>
  <c r="M400"/>
  <c r="N400" s="1"/>
  <c r="M399"/>
  <c r="N399" s="1"/>
  <c r="M398"/>
  <c r="N398" s="1"/>
  <c r="M397"/>
  <c r="N397" s="1"/>
  <c r="M396"/>
  <c r="N396" s="1"/>
  <c r="M395"/>
  <c r="N395" s="1"/>
  <c r="M394"/>
  <c r="N394" s="1"/>
  <c r="M393"/>
  <c r="N393" s="1"/>
  <c r="M392"/>
  <c r="N392" s="1"/>
  <c r="M391"/>
  <c r="N391" s="1"/>
  <c r="M390"/>
  <c r="N390" s="1"/>
  <c r="M389"/>
  <c r="N389" s="1"/>
  <c r="M388"/>
  <c r="N388" s="1"/>
  <c r="M387"/>
  <c r="N387" s="1"/>
  <c r="M386"/>
  <c r="N386" s="1"/>
  <c r="M385"/>
  <c r="N385" s="1"/>
  <c r="M384"/>
  <c r="N384" s="1"/>
  <c r="M383"/>
  <c r="N383" s="1"/>
  <c r="M382"/>
  <c r="N382" s="1"/>
  <c r="M381"/>
  <c r="N381" s="1"/>
  <c r="M380"/>
  <c r="N380" s="1"/>
  <c r="M379"/>
  <c r="N379" s="1"/>
  <c r="M378"/>
  <c r="N378" s="1"/>
  <c r="M377"/>
  <c r="N377" s="1"/>
  <c r="M376"/>
  <c r="N376" s="1"/>
  <c r="M375"/>
  <c r="N375" s="1"/>
  <c r="M374"/>
  <c r="N374" s="1"/>
  <c r="M373"/>
  <c r="N373" s="1"/>
  <c r="M372"/>
  <c r="N372" s="1"/>
  <c r="M371"/>
  <c r="N371" s="1"/>
  <c r="M370"/>
  <c r="N370" s="1"/>
  <c r="M369"/>
  <c r="N369" s="1"/>
  <c r="M368"/>
  <c r="N368" s="1"/>
  <c r="M367"/>
  <c r="N367" s="1"/>
  <c r="M366"/>
  <c r="N366" s="1"/>
  <c r="M365"/>
  <c r="N365" s="1"/>
  <c r="M364"/>
  <c r="N364" s="1"/>
  <c r="M363"/>
  <c r="N363" s="1"/>
  <c r="M362"/>
  <c r="N362" s="1"/>
  <c r="M361"/>
  <c r="N361" s="1"/>
  <c r="M360"/>
  <c r="N360" s="1"/>
  <c r="M359"/>
  <c r="N359" s="1"/>
  <c r="M358"/>
  <c r="N358" s="1"/>
  <c r="M357"/>
  <c r="N357" s="1"/>
  <c r="M356"/>
  <c r="N356" s="1"/>
  <c r="M355"/>
  <c r="N355" s="1"/>
  <c r="M354"/>
  <c r="N354" s="1"/>
  <c r="M353"/>
  <c r="N353" s="1"/>
  <c r="M352"/>
  <c r="N352" s="1"/>
  <c r="M351"/>
  <c r="N351" s="1"/>
  <c r="M350"/>
  <c r="N350" s="1"/>
  <c r="M349"/>
  <c r="N349" s="1"/>
  <c r="M348"/>
  <c r="N348" s="1"/>
  <c r="M347"/>
  <c r="N347" s="1"/>
  <c r="M346"/>
  <c r="N346" s="1"/>
  <c r="M345"/>
  <c r="N345" s="1"/>
  <c r="M344"/>
  <c r="N344" s="1"/>
  <c r="M343"/>
  <c r="N343" s="1"/>
  <c r="M342"/>
  <c r="N342" s="1"/>
  <c r="M341"/>
  <c r="N341" s="1"/>
  <c r="M340"/>
  <c r="N340" s="1"/>
  <c r="M339"/>
  <c r="N339" s="1"/>
  <c r="M338"/>
  <c r="N338" s="1"/>
  <c r="M337"/>
  <c r="N337" s="1"/>
  <c r="M336"/>
  <c r="N336" s="1"/>
  <c r="M335"/>
  <c r="N335" s="1"/>
  <c r="M334"/>
  <c r="N334" s="1"/>
  <c r="M333"/>
  <c r="N333" s="1"/>
  <c r="M332"/>
  <c r="N332" s="1"/>
  <c r="M331"/>
  <c r="N331" s="1"/>
  <c r="M330"/>
  <c r="N330" s="1"/>
  <c r="M329"/>
  <c r="N329" s="1"/>
  <c r="M328"/>
  <c r="N328" s="1"/>
  <c r="M327"/>
  <c r="N327" s="1"/>
  <c r="M326"/>
  <c r="N326" s="1"/>
  <c r="M325"/>
  <c r="N325" s="1"/>
  <c r="M324"/>
  <c r="N324" s="1"/>
  <c r="M323"/>
  <c r="N323" s="1"/>
  <c r="M322"/>
  <c r="N322" s="1"/>
  <c r="M321"/>
  <c r="N321" s="1"/>
  <c r="M320"/>
  <c r="N320" s="1"/>
  <c r="M174"/>
  <c r="N174" s="1"/>
  <c r="M317"/>
  <c r="N317" s="1"/>
  <c r="M316"/>
  <c r="N316" s="1"/>
  <c r="M315"/>
  <c r="N315" s="1"/>
  <c r="M314"/>
  <c r="N314" s="1"/>
  <c r="M313"/>
  <c r="N313" s="1"/>
  <c r="M312"/>
  <c r="N312" s="1"/>
  <c r="M311"/>
  <c r="N311" s="1"/>
  <c r="M310"/>
  <c r="N310" s="1"/>
  <c r="M309"/>
  <c r="N309" s="1"/>
  <c r="M308"/>
  <c r="N308" s="1"/>
  <c r="M307"/>
  <c r="N307" s="1"/>
  <c r="M306"/>
  <c r="N306" s="1"/>
  <c r="M305"/>
  <c r="N305" s="1"/>
  <c r="M304"/>
  <c r="N304" s="1"/>
  <c r="M303"/>
  <c r="N303" s="1"/>
  <c r="M302"/>
  <c r="N302" s="1"/>
  <c r="M301"/>
  <c r="N301" s="1"/>
  <c r="M300"/>
  <c r="N300" s="1"/>
  <c r="M299"/>
  <c r="N299" s="1"/>
  <c r="M298"/>
  <c r="N298" s="1"/>
  <c r="M297"/>
  <c r="N297" s="1"/>
  <c r="M296"/>
  <c r="N296" s="1"/>
  <c r="M295"/>
  <c r="N295" s="1"/>
  <c r="M294"/>
  <c r="N294" s="1"/>
  <c r="M293"/>
  <c r="N293" s="1"/>
  <c r="M292"/>
  <c r="N292" s="1"/>
  <c r="M291"/>
  <c r="N291" s="1"/>
  <c r="M290"/>
  <c r="N290" s="1"/>
  <c r="M289"/>
  <c r="N289" s="1"/>
  <c r="M288"/>
  <c r="N288" s="1"/>
  <c r="M287"/>
  <c r="N287" s="1"/>
  <c r="M286"/>
  <c r="N286" s="1"/>
  <c r="M285"/>
  <c r="N285" s="1"/>
  <c r="M284"/>
  <c r="N284" s="1"/>
  <c r="M283"/>
  <c r="N283" s="1"/>
  <c r="M282"/>
  <c r="N282" s="1"/>
  <c r="M281"/>
  <c r="N281" s="1"/>
  <c r="M280"/>
  <c r="N280" s="1"/>
  <c r="M279"/>
  <c r="N279" s="1"/>
  <c r="M278"/>
  <c r="N278" s="1"/>
  <c r="M277"/>
  <c r="N277" s="1"/>
  <c r="M276"/>
  <c r="N276" s="1"/>
  <c r="M275"/>
  <c r="N275" s="1"/>
  <c r="M274"/>
  <c r="N274" s="1"/>
  <c r="M273"/>
  <c r="N273" s="1"/>
  <c r="M272"/>
  <c r="N272" s="1"/>
  <c r="M271"/>
  <c r="N271" s="1"/>
  <c r="M270"/>
  <c r="N270" s="1"/>
  <c r="M269"/>
  <c r="N269" s="1"/>
  <c r="M268"/>
  <c r="N268" s="1"/>
  <c r="M267"/>
  <c r="N267" s="1"/>
  <c r="M266"/>
  <c r="N266" s="1"/>
  <c r="M265"/>
  <c r="N265" s="1"/>
  <c r="M264"/>
  <c r="N264" s="1"/>
  <c r="M263"/>
  <c r="N263" s="1"/>
  <c r="M262"/>
  <c r="N262" s="1"/>
  <c r="M261"/>
  <c r="N261" s="1"/>
  <c r="M260"/>
  <c r="N260" s="1"/>
  <c r="M259"/>
  <c r="N259" s="1"/>
  <c r="M258"/>
  <c r="N258" s="1"/>
  <c r="M257"/>
  <c r="N257" s="1"/>
  <c r="M256"/>
  <c r="N256" s="1"/>
  <c r="M255"/>
  <c r="N255" s="1"/>
  <c r="M254"/>
  <c r="N254" s="1"/>
  <c r="M253"/>
  <c r="N253" s="1"/>
  <c r="M252"/>
  <c r="N252" s="1"/>
  <c r="M251"/>
  <c r="N251" s="1"/>
  <c r="M250"/>
  <c r="N250" s="1"/>
  <c r="M249"/>
  <c r="N249" s="1"/>
  <c r="M248"/>
  <c r="N248" s="1"/>
  <c r="M247"/>
  <c r="N247" s="1"/>
  <c r="M246"/>
  <c r="N246" s="1"/>
  <c r="M245"/>
  <c r="N245" s="1"/>
  <c r="M244"/>
  <c r="N244" s="1"/>
  <c r="M243"/>
  <c r="N243" s="1"/>
  <c r="M242"/>
  <c r="N242" s="1"/>
  <c r="M241"/>
  <c r="N241" s="1"/>
  <c r="M240"/>
  <c r="N240" s="1"/>
  <c r="M239"/>
  <c r="N239" s="1"/>
  <c r="M238"/>
  <c r="N238" s="1"/>
  <c r="M237"/>
  <c r="N237" s="1"/>
  <c r="M236"/>
  <c r="N236" s="1"/>
  <c r="M235"/>
  <c r="N235" s="1"/>
  <c r="M234"/>
  <c r="N234" s="1"/>
  <c r="M233"/>
  <c r="N233" s="1"/>
  <c r="M232"/>
  <c r="N232" s="1"/>
  <c r="M231"/>
  <c r="N231" s="1"/>
  <c r="M230"/>
  <c r="N230" s="1"/>
  <c r="M229"/>
  <c r="N229" s="1"/>
  <c r="M228"/>
  <c r="N228" s="1"/>
  <c r="M227"/>
  <c r="N227" s="1"/>
  <c r="M226"/>
  <c r="N226" s="1"/>
  <c r="M225"/>
  <c r="N225" s="1"/>
  <c r="M224"/>
  <c r="N224" s="1"/>
  <c r="M223"/>
  <c r="N223" s="1"/>
  <c r="M222"/>
  <c r="N222" s="1"/>
  <c r="M221"/>
  <c r="N221" s="1"/>
  <c r="M220"/>
  <c r="N220" s="1"/>
  <c r="M219"/>
  <c r="N219" s="1"/>
  <c r="M218"/>
  <c r="N218" s="1"/>
  <c r="M217"/>
  <c r="N217" s="1"/>
  <c r="M216"/>
  <c r="N216" s="1"/>
  <c r="M215"/>
  <c r="N215" s="1"/>
  <c r="M214"/>
  <c r="N214" s="1"/>
  <c r="M213"/>
  <c r="N213" s="1"/>
  <c r="M212"/>
  <c r="N212" s="1"/>
  <c r="M211"/>
  <c r="N211" s="1"/>
  <c r="M210"/>
  <c r="N210" s="1"/>
  <c r="M209"/>
  <c r="N209" s="1"/>
  <c r="M208"/>
  <c r="N208" s="1"/>
  <c r="M207"/>
  <c r="N207" s="1"/>
  <c r="M206"/>
  <c r="N206" s="1"/>
  <c r="M205"/>
  <c r="N205" s="1"/>
  <c r="M204"/>
  <c r="N204" s="1"/>
  <c r="M203"/>
  <c r="N203" s="1"/>
  <c r="M202"/>
  <c r="N202" s="1"/>
  <c r="M201"/>
  <c r="N201" s="1"/>
  <c r="M200"/>
  <c r="N200" s="1"/>
  <c r="M199"/>
  <c r="N199" s="1"/>
  <c r="M198"/>
  <c r="N198" s="1"/>
  <c r="M197"/>
  <c r="N197" s="1"/>
  <c r="M196"/>
  <c r="N196" s="1"/>
  <c r="M195"/>
  <c r="N195" s="1"/>
  <c r="M194"/>
  <c r="N194" s="1"/>
  <c r="M193"/>
  <c r="N193" s="1"/>
  <c r="M192"/>
  <c r="N192" s="1"/>
  <c r="M191"/>
  <c r="N191" s="1"/>
  <c r="M190"/>
  <c r="N190" s="1"/>
  <c r="M189"/>
  <c r="N189" s="1"/>
  <c r="M188"/>
  <c r="N188" s="1"/>
  <c r="M187"/>
  <c r="N187" s="1"/>
  <c r="M186"/>
  <c r="N186" s="1"/>
  <c r="M185"/>
  <c r="N185" s="1"/>
  <c r="M184"/>
  <c r="N184" s="1"/>
  <c r="M183"/>
  <c r="N183" s="1"/>
  <c r="M182"/>
  <c r="N182" s="1"/>
  <c r="M181"/>
  <c r="N181" s="1"/>
  <c r="M180"/>
  <c r="N180" s="1"/>
  <c r="M179"/>
  <c r="N179" s="1"/>
  <c r="M178"/>
  <c r="N178" s="1"/>
  <c r="M177"/>
  <c r="N177" s="1"/>
  <c r="M176"/>
  <c r="N176" s="1"/>
  <c r="M175"/>
  <c r="N175" s="1"/>
  <c r="M170"/>
  <c r="N170" s="1"/>
  <c r="M169"/>
  <c r="N169" s="1"/>
  <c r="M168"/>
  <c r="N168" s="1"/>
  <c r="M167"/>
  <c r="N167" s="1"/>
  <c r="M166"/>
  <c r="N166" s="1"/>
  <c r="M165"/>
  <c r="N165" s="1"/>
  <c r="M164"/>
  <c r="N164" s="1"/>
  <c r="M163"/>
  <c r="N163" s="1"/>
  <c r="M162"/>
  <c r="N162" s="1"/>
  <c r="M161"/>
  <c r="N161" s="1"/>
  <c r="M160"/>
  <c r="N160" s="1"/>
  <c r="M159"/>
  <c r="N159" s="1"/>
  <c r="M158"/>
  <c r="N158" s="1"/>
  <c r="M157"/>
  <c r="N157" s="1"/>
  <c r="M156"/>
  <c r="N156" s="1"/>
  <c r="M155"/>
  <c r="N155" s="1"/>
  <c r="M154"/>
  <c r="N154" s="1"/>
  <c r="M153"/>
  <c r="N153" s="1"/>
  <c r="M152"/>
  <c r="N152" s="1"/>
  <c r="M151"/>
  <c r="N151" s="1"/>
  <c r="M150"/>
  <c r="N150" s="1"/>
  <c r="M149"/>
  <c r="N149" s="1"/>
  <c r="M148"/>
  <c r="N148" s="1"/>
  <c r="M147"/>
  <c r="N147" s="1"/>
  <c r="M146"/>
  <c r="N146" s="1"/>
  <c r="M145"/>
  <c r="N145" s="1"/>
  <c r="M144"/>
  <c r="N144" s="1"/>
  <c r="M143"/>
  <c r="N143" s="1"/>
  <c r="M142"/>
  <c r="N142" s="1"/>
  <c r="M141"/>
  <c r="N141" s="1"/>
  <c r="M140"/>
  <c r="N140" s="1"/>
  <c r="M139"/>
  <c r="N139" s="1"/>
  <c r="M138"/>
  <c r="N138" s="1"/>
  <c r="M137"/>
  <c r="N137" s="1"/>
  <c r="M172"/>
  <c r="N172" s="1"/>
  <c r="M136"/>
  <c r="N136" s="1"/>
  <c r="M135"/>
  <c r="N135" s="1"/>
  <c r="M134"/>
  <c r="N134" s="1"/>
  <c r="M133"/>
  <c r="N133" s="1"/>
  <c r="M132"/>
  <c r="N132" s="1"/>
  <c r="M131"/>
  <c r="N131" s="1"/>
  <c r="M130"/>
  <c r="N130" s="1"/>
  <c r="M129"/>
  <c r="N129" s="1"/>
  <c r="M128"/>
  <c r="N128" s="1"/>
  <c r="M127"/>
  <c r="N127" s="1"/>
  <c r="M126"/>
  <c r="N126" s="1"/>
  <c r="M125"/>
  <c r="N125" s="1"/>
  <c r="M124"/>
  <c r="N124" s="1"/>
  <c r="M123"/>
  <c r="N123" s="1"/>
  <c r="M122"/>
  <c r="N122" s="1"/>
  <c r="M121"/>
  <c r="N121" s="1"/>
  <c r="M120"/>
  <c r="N120" s="1"/>
  <c r="M119"/>
  <c r="N119" s="1"/>
  <c r="M118"/>
  <c r="N118" s="1"/>
  <c r="M117"/>
  <c r="N117" s="1"/>
  <c r="M116"/>
  <c r="N116" s="1"/>
  <c r="M115"/>
  <c r="N115" s="1"/>
  <c r="M114"/>
  <c r="N114" s="1"/>
  <c r="M113"/>
  <c r="N113" s="1"/>
  <c r="M112"/>
  <c r="N112" s="1"/>
  <c r="M111"/>
  <c r="N111" s="1"/>
  <c r="M110"/>
  <c r="N110" s="1"/>
  <c r="M109"/>
  <c r="N109" s="1"/>
  <c r="M108"/>
  <c r="N108" s="1"/>
  <c r="M107"/>
  <c r="N107" s="1"/>
  <c r="M106"/>
  <c r="N106" s="1"/>
  <c r="M105"/>
  <c r="N105" s="1"/>
  <c r="M104"/>
  <c r="N104" s="1"/>
  <c r="M103"/>
  <c r="N103" s="1"/>
  <c r="M102"/>
  <c r="N102" s="1"/>
  <c r="M101"/>
  <c r="N101" s="1"/>
  <c r="M100"/>
  <c r="N100" s="1"/>
  <c r="M99"/>
  <c r="N99" s="1"/>
  <c r="M98"/>
  <c r="N98" s="1"/>
  <c r="M97"/>
  <c r="N97" s="1"/>
  <c r="M96"/>
  <c r="N96" s="1"/>
  <c r="M95"/>
  <c r="N95" s="1"/>
  <c r="M94"/>
  <c r="N94" s="1"/>
  <c r="M93"/>
  <c r="N93" s="1"/>
  <c r="M92"/>
  <c r="N92" s="1"/>
  <c r="M91"/>
  <c r="N91" s="1"/>
  <c r="M90"/>
  <c r="N90" s="1"/>
  <c r="M89"/>
  <c r="N89" s="1"/>
  <c r="M88"/>
  <c r="N88" s="1"/>
  <c r="M87"/>
  <c r="N87" s="1"/>
  <c r="M86"/>
  <c r="N86" s="1"/>
  <c r="M85"/>
  <c r="N85" s="1"/>
  <c r="M84"/>
  <c r="N84" s="1"/>
  <c r="M83"/>
  <c r="N83" s="1"/>
  <c r="M82"/>
  <c r="N82" s="1"/>
  <c r="M81"/>
  <c r="N81" s="1"/>
  <c r="M80"/>
  <c r="N80" s="1"/>
  <c r="M79"/>
  <c r="N79" s="1"/>
  <c r="M78"/>
  <c r="N78" s="1"/>
  <c r="M77"/>
  <c r="N77" s="1"/>
  <c r="M76"/>
  <c r="N76" s="1"/>
  <c r="M75"/>
  <c r="N75" s="1"/>
  <c r="M74"/>
  <c r="N74" s="1"/>
  <c r="M73"/>
  <c r="N73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63"/>
  <c r="N63" s="1"/>
  <c r="M62"/>
  <c r="N62" s="1"/>
  <c r="M61"/>
  <c r="N61" s="1"/>
  <c r="M60"/>
  <c r="N60" s="1"/>
  <c r="M59"/>
  <c r="N59" s="1"/>
  <c r="M58"/>
  <c r="N58" s="1"/>
  <c r="M57"/>
  <c r="N57" s="1"/>
  <c r="M56"/>
  <c r="N56" s="1"/>
  <c r="M55"/>
  <c r="N55" s="1"/>
  <c r="M54"/>
  <c r="N54" s="1"/>
  <c r="M53"/>
  <c r="N53" s="1"/>
  <c r="M52"/>
  <c r="N52" s="1"/>
  <c r="M51"/>
  <c r="N51" s="1"/>
  <c r="M50"/>
  <c r="N50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2482"/>
  <c r="N2482" s="1"/>
  <c r="M2483"/>
  <c r="N2483" s="1"/>
  <c r="M2484"/>
  <c r="N2484" s="1"/>
  <c r="M2485"/>
  <c r="N2485" s="1"/>
  <c r="M2486"/>
  <c r="N2486" s="1"/>
  <c r="M2487"/>
  <c r="N2487" s="1"/>
  <c r="M2488"/>
  <c r="N2488" s="1"/>
  <c r="M2489"/>
  <c r="N2489" s="1"/>
  <c r="M2490"/>
  <c r="N2490" s="1"/>
  <c r="M2491"/>
  <c r="N2491" s="1"/>
  <c r="M2492"/>
  <c r="N2492" s="1"/>
  <c r="M2493"/>
  <c r="N2493" s="1"/>
  <c r="M2494"/>
  <c r="N2494" s="1"/>
  <c r="M2495"/>
  <c r="N2495" s="1"/>
  <c r="M2496"/>
  <c r="N2496" s="1"/>
  <c r="J2498"/>
  <c r="K2499" l="1"/>
  <c r="I2499"/>
  <c r="N2499"/>
  <c r="O2497" s="1"/>
  <c r="P2497" s="1"/>
  <c r="J2499"/>
  <c r="O174" l="1"/>
  <c r="P174" s="1"/>
  <c r="O176"/>
  <c r="P176" s="1"/>
  <c r="O178"/>
  <c r="P178" s="1"/>
  <c r="O180"/>
  <c r="P180" s="1"/>
  <c r="O182"/>
  <c r="P182" s="1"/>
  <c r="O184"/>
  <c r="P184" s="1"/>
  <c r="O175"/>
  <c r="P175" s="1"/>
  <c r="O179"/>
  <c r="P179" s="1"/>
  <c r="O183"/>
  <c r="P183" s="1"/>
  <c r="O186"/>
  <c r="P186" s="1"/>
  <c r="O188"/>
  <c r="P188" s="1"/>
  <c r="O190"/>
  <c r="P190" s="1"/>
  <c r="O192"/>
  <c r="P192" s="1"/>
  <c r="O194"/>
  <c r="P194" s="1"/>
  <c r="O196"/>
  <c r="P196" s="1"/>
  <c r="O198"/>
  <c r="P198" s="1"/>
  <c r="O200"/>
  <c r="P200" s="1"/>
  <c r="O202"/>
  <c r="P202" s="1"/>
  <c r="O204"/>
  <c r="P204" s="1"/>
  <c r="O206"/>
  <c r="P206" s="1"/>
  <c r="O208"/>
  <c r="P208" s="1"/>
  <c r="O210"/>
  <c r="P210" s="1"/>
  <c r="O212"/>
  <c r="P212" s="1"/>
  <c r="O214"/>
  <c r="P214" s="1"/>
  <c r="O216"/>
  <c r="P216" s="1"/>
  <c r="O218"/>
  <c r="P218" s="1"/>
  <c r="O220"/>
  <c r="P220" s="1"/>
  <c r="O222"/>
  <c r="P222" s="1"/>
  <c r="O224"/>
  <c r="P224" s="1"/>
  <c r="O226"/>
  <c r="P226" s="1"/>
  <c r="O228"/>
  <c r="P228" s="1"/>
  <c r="O230"/>
  <c r="P230" s="1"/>
  <c r="O232"/>
  <c r="P232" s="1"/>
  <c r="O234"/>
  <c r="P234" s="1"/>
  <c r="O236"/>
  <c r="P236" s="1"/>
  <c r="O238"/>
  <c r="P238" s="1"/>
  <c r="O240"/>
  <c r="P240" s="1"/>
  <c r="O242"/>
  <c r="P242" s="1"/>
  <c r="O244"/>
  <c r="P244" s="1"/>
  <c r="O246"/>
  <c r="P246" s="1"/>
  <c r="O248"/>
  <c r="P248" s="1"/>
  <c r="O250"/>
  <c r="P250" s="1"/>
  <c r="O252"/>
  <c r="P252" s="1"/>
  <c r="O254"/>
  <c r="P254" s="1"/>
  <c r="O256"/>
  <c r="P256" s="1"/>
  <c r="O258"/>
  <c r="P258" s="1"/>
  <c r="O260"/>
  <c r="P260" s="1"/>
  <c r="O262"/>
  <c r="P262" s="1"/>
  <c r="O264"/>
  <c r="P264" s="1"/>
  <c r="O266"/>
  <c r="P266" s="1"/>
  <c r="O268"/>
  <c r="P268" s="1"/>
  <c r="O270"/>
  <c r="P270" s="1"/>
  <c r="O272"/>
  <c r="P272" s="1"/>
  <c r="O274"/>
  <c r="P274" s="1"/>
  <c r="O276"/>
  <c r="P276" s="1"/>
  <c r="O278"/>
  <c r="P278" s="1"/>
  <c r="O280"/>
  <c r="P280" s="1"/>
  <c r="O282"/>
  <c r="P282" s="1"/>
  <c r="O284"/>
  <c r="P284" s="1"/>
  <c r="O286"/>
  <c r="P286" s="1"/>
  <c r="O288"/>
  <c r="P288" s="1"/>
  <c r="O290"/>
  <c r="P290" s="1"/>
  <c r="O292"/>
  <c r="P292" s="1"/>
  <c r="O294"/>
  <c r="P294" s="1"/>
  <c r="O296"/>
  <c r="P296" s="1"/>
  <c r="O298"/>
  <c r="P298" s="1"/>
  <c r="O300"/>
  <c r="P300" s="1"/>
  <c r="O302"/>
  <c r="P302" s="1"/>
  <c r="O304"/>
  <c r="P304" s="1"/>
  <c r="O306"/>
  <c r="P306" s="1"/>
  <c r="O308"/>
  <c r="P308" s="1"/>
  <c r="O310"/>
  <c r="P310" s="1"/>
  <c r="O312"/>
  <c r="P312" s="1"/>
  <c r="O314"/>
  <c r="P314" s="1"/>
  <c r="O316"/>
  <c r="P316" s="1"/>
  <c r="O319"/>
  <c r="P319" s="1"/>
  <c r="O321"/>
  <c r="P321" s="1"/>
  <c r="O323"/>
  <c r="P323" s="1"/>
  <c r="O325"/>
  <c r="P325" s="1"/>
  <c r="O327"/>
  <c r="P327" s="1"/>
  <c r="O329"/>
  <c r="P329" s="1"/>
  <c r="O331"/>
  <c r="P331" s="1"/>
  <c r="O333"/>
  <c r="P333" s="1"/>
  <c r="O335"/>
  <c r="P335" s="1"/>
  <c r="O337"/>
  <c r="P337" s="1"/>
  <c r="O339"/>
  <c r="P339" s="1"/>
  <c r="O341"/>
  <c r="P341" s="1"/>
  <c r="O343"/>
  <c r="P343" s="1"/>
  <c r="O345"/>
  <c r="P345" s="1"/>
  <c r="O347"/>
  <c r="P347" s="1"/>
  <c r="O349"/>
  <c r="P349" s="1"/>
  <c r="O351"/>
  <c r="P351" s="1"/>
  <c r="O353"/>
  <c r="P353" s="1"/>
  <c r="O355"/>
  <c r="P355" s="1"/>
  <c r="O357"/>
  <c r="P357" s="1"/>
  <c r="O359"/>
  <c r="P359" s="1"/>
  <c r="O361"/>
  <c r="P361" s="1"/>
  <c r="O363"/>
  <c r="P363" s="1"/>
  <c r="O365"/>
  <c r="P365" s="1"/>
  <c r="O367"/>
  <c r="P367" s="1"/>
  <c r="O369"/>
  <c r="P369" s="1"/>
  <c r="O371"/>
  <c r="P371" s="1"/>
  <c r="O373"/>
  <c r="P373" s="1"/>
  <c r="O375"/>
  <c r="P375" s="1"/>
  <c r="O377"/>
  <c r="P377" s="1"/>
  <c r="O379"/>
  <c r="P379" s="1"/>
  <c r="O381"/>
  <c r="P381" s="1"/>
  <c r="O383"/>
  <c r="P383" s="1"/>
  <c r="O385"/>
  <c r="P385" s="1"/>
  <c r="O387"/>
  <c r="P387" s="1"/>
  <c r="O389"/>
  <c r="P389" s="1"/>
  <c r="O391"/>
  <c r="P391" s="1"/>
  <c r="O393"/>
  <c r="P393" s="1"/>
  <c r="O395"/>
  <c r="P395" s="1"/>
  <c r="O397"/>
  <c r="P397" s="1"/>
  <c r="O399"/>
  <c r="P399" s="1"/>
  <c r="O401"/>
  <c r="P401" s="1"/>
  <c r="O403"/>
  <c r="P403" s="1"/>
  <c r="O405"/>
  <c r="P405" s="1"/>
  <c r="O407"/>
  <c r="P407" s="1"/>
  <c r="O409"/>
  <c r="P409" s="1"/>
  <c r="O411"/>
  <c r="P411" s="1"/>
  <c r="O413"/>
  <c r="P413" s="1"/>
  <c r="O415"/>
  <c r="P415" s="1"/>
  <c r="O417"/>
  <c r="P417" s="1"/>
  <c r="O419"/>
  <c r="P419" s="1"/>
  <c r="O421"/>
  <c r="P421" s="1"/>
  <c r="O423"/>
  <c r="P423" s="1"/>
  <c r="O425"/>
  <c r="P425" s="1"/>
  <c r="O427"/>
  <c r="P427" s="1"/>
  <c r="O429"/>
  <c r="P429" s="1"/>
  <c r="O431"/>
  <c r="P431" s="1"/>
  <c r="O433"/>
  <c r="P433" s="1"/>
  <c r="O435"/>
  <c r="P435" s="1"/>
  <c r="O437"/>
  <c r="P437" s="1"/>
  <c r="O439"/>
  <c r="P439" s="1"/>
  <c r="O441"/>
  <c r="P441" s="1"/>
  <c r="O443"/>
  <c r="P443" s="1"/>
  <c r="O445"/>
  <c r="P445" s="1"/>
  <c r="O447"/>
  <c r="P447" s="1"/>
  <c r="O449"/>
  <c r="P449" s="1"/>
  <c r="O451"/>
  <c r="P451" s="1"/>
  <c r="O453"/>
  <c r="P453" s="1"/>
  <c r="O455"/>
  <c r="P455" s="1"/>
  <c r="O457"/>
  <c r="P457" s="1"/>
  <c r="O459"/>
  <c r="P459" s="1"/>
  <c r="O461"/>
  <c r="P461" s="1"/>
  <c r="O463"/>
  <c r="P463" s="1"/>
  <c r="O465"/>
  <c r="P465" s="1"/>
  <c r="O467"/>
  <c r="P467" s="1"/>
  <c r="O469"/>
  <c r="P469" s="1"/>
  <c r="O471"/>
  <c r="P471" s="1"/>
  <c r="O473"/>
  <c r="P473" s="1"/>
  <c r="O475"/>
  <c r="P475" s="1"/>
  <c r="O477"/>
  <c r="P477" s="1"/>
  <c r="O479"/>
  <c r="P479" s="1"/>
  <c r="O481"/>
  <c r="P481" s="1"/>
  <c r="O483"/>
  <c r="P483" s="1"/>
  <c r="O485"/>
  <c r="P485" s="1"/>
  <c r="O487"/>
  <c r="P487" s="1"/>
  <c r="O489"/>
  <c r="P489" s="1"/>
  <c r="O491"/>
  <c r="P491" s="1"/>
  <c r="O493"/>
  <c r="P493" s="1"/>
  <c r="O495"/>
  <c r="P495" s="1"/>
  <c r="O497"/>
  <c r="P497" s="1"/>
  <c r="O499"/>
  <c r="P499" s="1"/>
  <c r="O501"/>
  <c r="P501" s="1"/>
  <c r="O503"/>
  <c r="P503" s="1"/>
  <c r="O505"/>
  <c r="P505" s="1"/>
  <c r="O507"/>
  <c r="P507" s="1"/>
  <c r="O509"/>
  <c r="P509" s="1"/>
  <c r="O511"/>
  <c r="P511" s="1"/>
  <c r="O513"/>
  <c r="P513" s="1"/>
  <c r="O515"/>
  <c r="P515" s="1"/>
  <c r="O517"/>
  <c r="P517" s="1"/>
  <c r="O519"/>
  <c r="P519" s="1"/>
  <c r="O521"/>
  <c r="P521" s="1"/>
  <c r="O523"/>
  <c r="P523" s="1"/>
  <c r="O525"/>
  <c r="P525" s="1"/>
  <c r="O527"/>
  <c r="P527" s="1"/>
  <c r="O529"/>
  <c r="P529" s="1"/>
  <c r="O531"/>
  <c r="P531" s="1"/>
  <c r="O534"/>
  <c r="P534" s="1"/>
  <c r="O536"/>
  <c r="P536" s="1"/>
  <c r="O538"/>
  <c r="P538" s="1"/>
  <c r="O540"/>
  <c r="P540" s="1"/>
  <c r="O542"/>
  <c r="P542" s="1"/>
  <c r="O544"/>
  <c r="P544" s="1"/>
  <c r="O546"/>
  <c r="P546" s="1"/>
  <c r="O548"/>
  <c r="P548" s="1"/>
  <c r="O550"/>
  <c r="P550" s="1"/>
  <c r="O552"/>
  <c r="P552" s="1"/>
  <c r="O554"/>
  <c r="P554" s="1"/>
  <c r="O556"/>
  <c r="P556" s="1"/>
  <c r="O558"/>
  <c r="P558" s="1"/>
  <c r="O560"/>
  <c r="P560" s="1"/>
  <c r="O562"/>
  <c r="P562" s="1"/>
  <c r="O564"/>
  <c r="P564" s="1"/>
  <c r="O566"/>
  <c r="P566" s="1"/>
  <c r="O568"/>
  <c r="P568" s="1"/>
  <c r="O570"/>
  <c r="P570" s="1"/>
  <c r="O572"/>
  <c r="P572" s="1"/>
  <c r="O574"/>
  <c r="P574" s="1"/>
  <c r="O576"/>
  <c r="P576" s="1"/>
  <c r="O578"/>
  <c r="P578" s="1"/>
  <c r="O580"/>
  <c r="P580" s="1"/>
  <c r="O582"/>
  <c r="P582" s="1"/>
  <c r="O584"/>
  <c r="P584" s="1"/>
  <c r="O586"/>
  <c r="P586" s="1"/>
  <c r="O588"/>
  <c r="P588" s="1"/>
  <c r="O590"/>
  <c r="P590" s="1"/>
  <c r="O592"/>
  <c r="P592" s="1"/>
  <c r="O594"/>
  <c r="P594" s="1"/>
  <c r="O596"/>
  <c r="P596" s="1"/>
  <c r="O598"/>
  <c r="P598" s="1"/>
  <c r="O600"/>
  <c r="P600" s="1"/>
  <c r="O602"/>
  <c r="P602" s="1"/>
  <c r="O604"/>
  <c r="P604" s="1"/>
  <c r="O606"/>
  <c r="P606" s="1"/>
  <c r="O608"/>
  <c r="P608" s="1"/>
  <c r="O610"/>
  <c r="P610" s="1"/>
  <c r="O612"/>
  <c r="P612" s="1"/>
  <c r="O614"/>
  <c r="P614" s="1"/>
  <c r="O617"/>
  <c r="P617" s="1"/>
  <c r="O619"/>
  <c r="P619" s="1"/>
  <c r="O621"/>
  <c r="P621" s="1"/>
  <c r="O623"/>
  <c r="P623" s="1"/>
  <c r="O625"/>
  <c r="P625" s="1"/>
  <c r="O627"/>
  <c r="P627" s="1"/>
  <c r="O629"/>
  <c r="P629" s="1"/>
  <c r="O631"/>
  <c r="P631" s="1"/>
  <c r="O633"/>
  <c r="P633" s="1"/>
  <c r="O635"/>
  <c r="P635" s="1"/>
  <c r="O637"/>
  <c r="P637" s="1"/>
  <c r="O639"/>
  <c r="P639" s="1"/>
  <c r="O641"/>
  <c r="P641" s="1"/>
  <c r="O643"/>
  <c r="P643" s="1"/>
  <c r="O645"/>
  <c r="P645" s="1"/>
  <c r="O647"/>
  <c r="P647" s="1"/>
  <c r="O649"/>
  <c r="P649" s="1"/>
  <c r="O651"/>
  <c r="P651" s="1"/>
  <c r="O653"/>
  <c r="P653" s="1"/>
  <c r="O655"/>
  <c r="P655" s="1"/>
  <c r="O657"/>
  <c r="P657" s="1"/>
  <c r="O659"/>
  <c r="P659" s="1"/>
  <c r="O661"/>
  <c r="P661" s="1"/>
  <c r="O663"/>
  <c r="P663" s="1"/>
  <c r="O665"/>
  <c r="P665" s="1"/>
  <c r="O667"/>
  <c r="P667" s="1"/>
  <c r="O669"/>
  <c r="P669" s="1"/>
  <c r="O671"/>
  <c r="P671" s="1"/>
  <c r="O673"/>
  <c r="P673" s="1"/>
  <c r="O675"/>
  <c r="P675" s="1"/>
  <c r="O677"/>
  <c r="P677" s="1"/>
  <c r="O679"/>
  <c r="P679" s="1"/>
  <c r="O681"/>
  <c r="P681" s="1"/>
  <c r="O683"/>
  <c r="P683" s="1"/>
  <c r="O685"/>
  <c r="P685" s="1"/>
  <c r="O687"/>
  <c r="P687" s="1"/>
  <c r="O689"/>
  <c r="P689" s="1"/>
  <c r="O691"/>
  <c r="P691" s="1"/>
  <c r="O693"/>
  <c r="P693" s="1"/>
  <c r="O695"/>
  <c r="P695" s="1"/>
  <c r="O697"/>
  <c r="P697" s="1"/>
  <c r="O699"/>
  <c r="P699" s="1"/>
  <c r="O701"/>
  <c r="P701" s="1"/>
  <c r="O703"/>
  <c r="P703" s="1"/>
  <c r="O705"/>
  <c r="P705" s="1"/>
  <c r="O707"/>
  <c r="P707" s="1"/>
  <c r="O709"/>
  <c r="P709" s="1"/>
  <c r="O711"/>
  <c r="P711" s="1"/>
  <c r="O713"/>
  <c r="P713" s="1"/>
  <c r="O715"/>
  <c r="P715" s="1"/>
  <c r="O717"/>
  <c r="P717" s="1"/>
  <c r="O719"/>
  <c r="P719" s="1"/>
  <c r="O721"/>
  <c r="P721" s="1"/>
  <c r="O723"/>
  <c r="P723" s="1"/>
  <c r="O725"/>
  <c r="P725" s="1"/>
  <c r="O727"/>
  <c r="P727" s="1"/>
  <c r="O729"/>
  <c r="P729" s="1"/>
  <c r="O731"/>
  <c r="P731" s="1"/>
  <c r="O733"/>
  <c r="P733" s="1"/>
  <c r="O735"/>
  <c r="P735" s="1"/>
  <c r="O737"/>
  <c r="P737" s="1"/>
  <c r="O739"/>
  <c r="P739" s="1"/>
  <c r="O741"/>
  <c r="P741" s="1"/>
  <c r="O743"/>
  <c r="P743" s="1"/>
  <c r="O745"/>
  <c r="P745" s="1"/>
  <c r="O747"/>
  <c r="P747" s="1"/>
  <c r="O749"/>
  <c r="P749" s="1"/>
  <c r="O751"/>
  <c r="P751" s="1"/>
  <c r="O753"/>
  <c r="P753" s="1"/>
  <c r="O755"/>
  <c r="P755" s="1"/>
  <c r="O757"/>
  <c r="P757" s="1"/>
  <c r="O759"/>
  <c r="P759" s="1"/>
  <c r="O761"/>
  <c r="P761" s="1"/>
  <c r="O763"/>
  <c r="P763" s="1"/>
  <c r="O765"/>
  <c r="P765" s="1"/>
  <c r="O767"/>
  <c r="P767" s="1"/>
  <c r="O769"/>
  <c r="P769" s="1"/>
  <c r="O771"/>
  <c r="P771" s="1"/>
  <c r="O773"/>
  <c r="P773" s="1"/>
  <c r="O775"/>
  <c r="P775" s="1"/>
  <c r="O777"/>
  <c r="P777" s="1"/>
  <c r="O779"/>
  <c r="P779" s="1"/>
  <c r="O781"/>
  <c r="P781" s="1"/>
  <c r="O783"/>
  <c r="P783" s="1"/>
  <c r="O785"/>
  <c r="P785" s="1"/>
  <c r="O787"/>
  <c r="P787" s="1"/>
  <c r="O789"/>
  <c r="P789" s="1"/>
  <c r="O791"/>
  <c r="P791" s="1"/>
  <c r="O793"/>
  <c r="P793" s="1"/>
  <c r="O796"/>
  <c r="P796" s="1"/>
  <c r="O798"/>
  <c r="P798" s="1"/>
  <c r="O800"/>
  <c r="P800" s="1"/>
  <c r="O802"/>
  <c r="P802" s="1"/>
  <c r="O804"/>
  <c r="P804" s="1"/>
  <c r="O806"/>
  <c r="P806" s="1"/>
  <c r="O808"/>
  <c r="P808" s="1"/>
  <c r="O810"/>
  <c r="P810" s="1"/>
  <c r="O812"/>
  <c r="P812" s="1"/>
  <c r="O814"/>
  <c r="P814" s="1"/>
  <c r="O816"/>
  <c r="P816" s="1"/>
  <c r="O818"/>
  <c r="P818" s="1"/>
  <c r="O820"/>
  <c r="P820" s="1"/>
  <c r="O822"/>
  <c r="P822" s="1"/>
  <c r="O824"/>
  <c r="P824" s="1"/>
  <c r="O826"/>
  <c r="P826" s="1"/>
  <c r="O828"/>
  <c r="P828" s="1"/>
  <c r="O830"/>
  <c r="P830" s="1"/>
  <c r="O832"/>
  <c r="P832" s="1"/>
  <c r="O834"/>
  <c r="P834" s="1"/>
  <c r="O836"/>
  <c r="P836" s="1"/>
  <c r="O838"/>
  <c r="P838" s="1"/>
  <c r="O840"/>
  <c r="P840" s="1"/>
  <c r="O842"/>
  <c r="P842" s="1"/>
  <c r="O844"/>
  <c r="P844" s="1"/>
  <c r="O846"/>
  <c r="P846" s="1"/>
  <c r="O848"/>
  <c r="P848" s="1"/>
  <c r="O850"/>
  <c r="P850" s="1"/>
  <c r="O852"/>
  <c r="P852" s="1"/>
  <c r="O854"/>
  <c r="P854" s="1"/>
  <c r="O856"/>
  <c r="P856" s="1"/>
  <c r="O858"/>
  <c r="P858" s="1"/>
  <c r="O860"/>
  <c r="P860" s="1"/>
  <c r="O862"/>
  <c r="P862" s="1"/>
  <c r="O864"/>
  <c r="P864" s="1"/>
  <c r="O866"/>
  <c r="P866" s="1"/>
  <c r="O868"/>
  <c r="P868" s="1"/>
  <c r="O870"/>
  <c r="P870" s="1"/>
  <c r="O872"/>
  <c r="P872" s="1"/>
  <c r="O874"/>
  <c r="P874" s="1"/>
  <c r="O876"/>
  <c r="P876" s="1"/>
  <c r="O878"/>
  <c r="P878" s="1"/>
  <c r="O880"/>
  <c r="P880" s="1"/>
  <c r="O882"/>
  <c r="P882" s="1"/>
  <c r="O884"/>
  <c r="P884" s="1"/>
  <c r="O886"/>
  <c r="P886" s="1"/>
  <c r="O888"/>
  <c r="P888" s="1"/>
  <c r="O890"/>
  <c r="P890" s="1"/>
  <c r="O892"/>
  <c r="P892" s="1"/>
  <c r="O894"/>
  <c r="P894" s="1"/>
  <c r="O896"/>
  <c r="P896" s="1"/>
  <c r="O898"/>
  <c r="P898" s="1"/>
  <c r="O900"/>
  <c r="P900" s="1"/>
  <c r="O902"/>
  <c r="P902" s="1"/>
  <c r="O904"/>
  <c r="P904" s="1"/>
  <c r="O906"/>
  <c r="P906" s="1"/>
  <c r="O908"/>
  <c r="P908" s="1"/>
  <c r="O910"/>
  <c r="P910" s="1"/>
  <c r="O912"/>
  <c r="P912" s="1"/>
  <c r="O914"/>
  <c r="P914" s="1"/>
  <c r="O916"/>
  <c r="P916" s="1"/>
  <c r="O918"/>
  <c r="P918" s="1"/>
  <c r="O920"/>
  <c r="P920" s="1"/>
  <c r="O922"/>
  <c r="P922" s="1"/>
  <c r="O924"/>
  <c r="P924" s="1"/>
  <c r="O926"/>
  <c r="P926" s="1"/>
  <c r="O928"/>
  <c r="P928" s="1"/>
  <c r="O930"/>
  <c r="P930" s="1"/>
  <c r="O932"/>
  <c r="P932" s="1"/>
  <c r="O934"/>
  <c r="P934" s="1"/>
  <c r="O936"/>
  <c r="P936" s="1"/>
  <c r="O938"/>
  <c r="P938" s="1"/>
  <c r="O940"/>
  <c r="P940" s="1"/>
  <c r="O942"/>
  <c r="P942" s="1"/>
  <c r="O944"/>
  <c r="P944" s="1"/>
  <c r="O946"/>
  <c r="P946" s="1"/>
  <c r="O948"/>
  <c r="P948" s="1"/>
  <c r="O950"/>
  <c r="P950" s="1"/>
  <c r="O952"/>
  <c r="P952" s="1"/>
  <c r="O954"/>
  <c r="P954" s="1"/>
  <c r="O956"/>
  <c r="P956" s="1"/>
  <c r="O958"/>
  <c r="P958" s="1"/>
  <c r="O960"/>
  <c r="P960" s="1"/>
  <c r="O962"/>
  <c r="P962" s="1"/>
  <c r="O964"/>
  <c r="P964" s="1"/>
  <c r="O966"/>
  <c r="P966" s="1"/>
  <c r="O968"/>
  <c r="P968" s="1"/>
  <c r="O970"/>
  <c r="P970" s="1"/>
  <c r="O972"/>
  <c r="P972" s="1"/>
  <c r="O974"/>
  <c r="P974" s="1"/>
  <c r="O976"/>
  <c r="P976" s="1"/>
  <c r="O979"/>
  <c r="P979" s="1"/>
  <c r="O981"/>
  <c r="P981" s="1"/>
  <c r="O983"/>
  <c r="P983" s="1"/>
  <c r="O985"/>
  <c r="P985" s="1"/>
  <c r="O987"/>
  <c r="P987" s="1"/>
  <c r="O989"/>
  <c r="P989" s="1"/>
  <c r="O991"/>
  <c r="P991" s="1"/>
  <c r="O993"/>
  <c r="P993" s="1"/>
  <c r="O995"/>
  <c r="P995" s="1"/>
  <c r="O997"/>
  <c r="P997" s="1"/>
  <c r="O999"/>
  <c r="P999" s="1"/>
  <c r="O1001"/>
  <c r="P1001" s="1"/>
  <c r="O1003"/>
  <c r="P1003" s="1"/>
  <c r="O1005"/>
  <c r="P1005" s="1"/>
  <c r="O1007"/>
  <c r="P1007" s="1"/>
  <c r="O1009"/>
  <c r="P1009" s="1"/>
  <c r="O1011"/>
  <c r="P1011" s="1"/>
  <c r="O1013"/>
  <c r="P1013" s="1"/>
  <c r="O1015"/>
  <c r="P1015" s="1"/>
  <c r="O1017"/>
  <c r="P1017" s="1"/>
  <c r="O1019"/>
  <c r="P1019" s="1"/>
  <c r="O1021"/>
  <c r="P1021" s="1"/>
  <c r="O1023"/>
  <c r="P1023" s="1"/>
  <c r="O1025"/>
  <c r="P1025" s="1"/>
  <c r="O1027"/>
  <c r="P1027" s="1"/>
  <c r="O1029"/>
  <c r="P1029" s="1"/>
  <c r="O1031"/>
  <c r="P1031" s="1"/>
  <c r="O1033"/>
  <c r="P1033" s="1"/>
  <c r="O1035"/>
  <c r="P1035" s="1"/>
  <c r="O1037"/>
  <c r="P1037" s="1"/>
  <c r="O1039"/>
  <c r="P1039" s="1"/>
  <c r="O1041"/>
  <c r="P1041" s="1"/>
  <c r="O1043"/>
  <c r="P1043" s="1"/>
  <c r="O1045"/>
  <c r="P1045" s="1"/>
  <c r="O1047"/>
  <c r="P1047" s="1"/>
  <c r="O1049"/>
  <c r="P1049" s="1"/>
  <c r="O1051"/>
  <c r="P1051" s="1"/>
  <c r="O1053"/>
  <c r="P1053" s="1"/>
  <c r="O1055"/>
  <c r="P1055" s="1"/>
  <c r="O1057"/>
  <c r="P1057" s="1"/>
  <c r="O1059"/>
  <c r="P1059" s="1"/>
  <c r="O1061"/>
  <c r="P1061" s="1"/>
  <c r="O1063"/>
  <c r="P1063" s="1"/>
  <c r="O1065"/>
  <c r="P1065" s="1"/>
  <c r="O1067"/>
  <c r="P1067" s="1"/>
  <c r="O1069"/>
  <c r="P1069" s="1"/>
  <c r="O1071"/>
  <c r="P1071" s="1"/>
  <c r="O1073"/>
  <c r="P1073" s="1"/>
  <c r="O1075"/>
  <c r="P1075" s="1"/>
  <c r="O1077"/>
  <c r="P1077" s="1"/>
  <c r="O1079"/>
  <c r="P1079" s="1"/>
  <c r="O1081"/>
  <c r="P1081" s="1"/>
  <c r="O1083"/>
  <c r="P1083" s="1"/>
  <c r="O1085"/>
  <c r="P1085" s="1"/>
  <c r="O1087"/>
  <c r="P1087" s="1"/>
  <c r="O1089"/>
  <c r="P1089" s="1"/>
  <c r="O1091"/>
  <c r="P1091" s="1"/>
  <c r="O1093"/>
  <c r="P1093" s="1"/>
  <c r="O1095"/>
  <c r="P1095" s="1"/>
  <c r="O1097"/>
  <c r="P1097" s="1"/>
  <c r="O1099"/>
  <c r="P1099" s="1"/>
  <c r="O1101"/>
  <c r="P1101" s="1"/>
  <c r="O1103"/>
  <c r="P1103" s="1"/>
  <c r="O1105"/>
  <c r="P1105" s="1"/>
  <c r="O1107"/>
  <c r="P1107" s="1"/>
  <c r="O1109"/>
  <c r="P1109" s="1"/>
  <c r="O1111"/>
  <c r="P1111" s="1"/>
  <c r="O1113"/>
  <c r="P1113" s="1"/>
  <c r="O1115"/>
  <c r="P1115" s="1"/>
  <c r="O1117"/>
  <c r="P1117" s="1"/>
  <c r="O1119"/>
  <c r="P1119" s="1"/>
  <c r="O1121"/>
  <c r="P1121" s="1"/>
  <c r="O1123"/>
  <c r="P1123" s="1"/>
  <c r="O1125"/>
  <c r="P1125" s="1"/>
  <c r="O1127"/>
  <c r="P1127" s="1"/>
  <c r="O1129"/>
  <c r="P1129" s="1"/>
  <c r="O1131"/>
  <c r="P1131" s="1"/>
  <c r="O1133"/>
  <c r="P1133" s="1"/>
  <c r="O1135"/>
  <c r="P1135" s="1"/>
  <c r="O1137"/>
  <c r="P1137" s="1"/>
  <c r="O1139"/>
  <c r="P1139" s="1"/>
  <c r="O1141"/>
  <c r="P1141" s="1"/>
  <c r="O1143"/>
  <c r="P1143" s="1"/>
  <c r="O1145"/>
  <c r="P1145" s="1"/>
  <c r="O1147"/>
  <c r="P1147" s="1"/>
  <c r="O1149"/>
  <c r="P1149" s="1"/>
  <c r="O1151"/>
  <c r="P1151" s="1"/>
  <c r="O1153"/>
  <c r="P1153" s="1"/>
  <c r="O1155"/>
  <c r="P1155" s="1"/>
  <c r="O1157"/>
  <c r="P1157" s="1"/>
  <c r="O1159"/>
  <c r="P1159" s="1"/>
  <c r="O1161"/>
  <c r="P1161" s="1"/>
  <c r="O1163"/>
  <c r="P1163" s="1"/>
  <c r="O1165"/>
  <c r="P1165" s="1"/>
  <c r="O1167"/>
  <c r="P1167" s="1"/>
  <c r="O1169"/>
  <c r="P1169" s="1"/>
  <c r="O1171"/>
  <c r="P1171" s="1"/>
  <c r="O1173"/>
  <c r="P1173" s="1"/>
  <c r="O1175"/>
  <c r="P1175" s="1"/>
  <c r="O1177"/>
  <c r="P1177" s="1"/>
  <c r="O1179"/>
  <c r="P1179" s="1"/>
  <c r="O1181"/>
  <c r="P1181" s="1"/>
  <c r="O1183"/>
  <c r="P1183" s="1"/>
  <c r="O1185"/>
  <c r="P1185" s="1"/>
  <c r="O1187"/>
  <c r="P1187" s="1"/>
  <c r="O1189"/>
  <c r="P1189" s="1"/>
  <c r="O1191"/>
  <c r="P1191" s="1"/>
  <c r="O1193"/>
  <c r="P1193" s="1"/>
  <c r="O1195"/>
  <c r="P1195" s="1"/>
  <c r="O1197"/>
  <c r="P1197" s="1"/>
  <c r="O1199"/>
  <c r="P1199" s="1"/>
  <c r="O1201"/>
  <c r="P1201" s="1"/>
  <c r="O1203"/>
  <c r="P1203" s="1"/>
  <c r="O1205"/>
  <c r="P1205" s="1"/>
  <c r="O1207"/>
  <c r="P1207" s="1"/>
  <c r="O1209"/>
  <c r="P1209" s="1"/>
  <c r="O1211"/>
  <c r="P1211" s="1"/>
  <c r="O1213"/>
  <c r="P1213" s="1"/>
  <c r="O1215"/>
  <c r="P1215" s="1"/>
  <c r="O1217"/>
  <c r="P1217" s="1"/>
  <c r="O1219"/>
  <c r="P1219" s="1"/>
  <c r="O1221"/>
  <c r="P1221" s="1"/>
  <c r="O1223"/>
  <c r="P1223" s="1"/>
  <c r="O1225"/>
  <c r="P1225" s="1"/>
  <c r="O1227"/>
  <c r="P1227" s="1"/>
  <c r="O1229"/>
  <c r="P1229" s="1"/>
  <c r="O1231"/>
  <c r="P1231" s="1"/>
  <c r="O1233"/>
  <c r="P1233" s="1"/>
  <c r="O1235"/>
  <c r="P1235" s="1"/>
  <c r="O1237"/>
  <c r="P1237" s="1"/>
  <c r="O1239"/>
  <c r="P1239" s="1"/>
  <c r="O1241"/>
  <c r="P1241" s="1"/>
  <c r="O1243"/>
  <c r="P1243" s="1"/>
  <c r="O1245"/>
  <c r="P1245" s="1"/>
  <c r="O1247"/>
  <c r="P1247" s="1"/>
  <c r="O1249"/>
  <c r="P1249" s="1"/>
  <c r="O1251"/>
  <c r="P1251" s="1"/>
  <c r="O1253"/>
  <c r="P1253" s="1"/>
  <c r="O1255"/>
  <c r="P1255" s="1"/>
  <c r="O1257"/>
  <c r="P1257" s="1"/>
  <c r="O1259"/>
  <c r="P1259" s="1"/>
  <c r="O1261"/>
  <c r="P1261" s="1"/>
  <c r="O1263"/>
  <c r="P1263" s="1"/>
  <c r="O1265"/>
  <c r="P1265" s="1"/>
  <c r="O1267"/>
  <c r="P1267" s="1"/>
  <c r="O1269"/>
  <c r="P1269" s="1"/>
  <c r="O1271"/>
  <c r="P1271" s="1"/>
  <c r="O1273"/>
  <c r="P1273" s="1"/>
  <c r="O1275"/>
  <c r="P1275" s="1"/>
  <c r="O1277"/>
  <c r="P1277" s="1"/>
  <c r="O1279"/>
  <c r="P1279" s="1"/>
  <c r="O1281"/>
  <c r="P1281" s="1"/>
  <c r="O1283"/>
  <c r="P1283" s="1"/>
  <c r="O1285"/>
  <c r="P1285" s="1"/>
  <c r="O1287"/>
  <c r="P1287" s="1"/>
  <c r="O1289"/>
  <c r="P1289" s="1"/>
  <c r="O1291"/>
  <c r="P1291" s="1"/>
  <c r="O1294"/>
  <c r="P1294" s="1"/>
  <c r="O1296"/>
  <c r="P1296" s="1"/>
  <c r="O1298"/>
  <c r="P1298" s="1"/>
  <c r="O1300"/>
  <c r="P1300" s="1"/>
  <c r="O1302"/>
  <c r="P1302" s="1"/>
  <c r="O1304"/>
  <c r="P1304" s="1"/>
  <c r="O1306"/>
  <c r="P1306" s="1"/>
  <c r="O1308"/>
  <c r="P1308" s="1"/>
  <c r="O1310"/>
  <c r="P1310" s="1"/>
  <c r="O1312"/>
  <c r="P1312" s="1"/>
  <c r="O1314"/>
  <c r="P1314" s="1"/>
  <c r="O1316"/>
  <c r="P1316" s="1"/>
  <c r="O1318"/>
  <c r="P1318" s="1"/>
  <c r="O1320"/>
  <c r="P1320" s="1"/>
  <c r="O1322"/>
  <c r="P1322" s="1"/>
  <c r="O1324"/>
  <c r="P1324" s="1"/>
  <c r="O1326"/>
  <c r="P1326" s="1"/>
  <c r="O1328"/>
  <c r="P1328" s="1"/>
  <c r="O1330"/>
  <c r="P1330" s="1"/>
  <c r="O1332"/>
  <c r="P1332" s="1"/>
  <c r="O1334"/>
  <c r="P1334" s="1"/>
  <c r="O1336"/>
  <c r="P1336" s="1"/>
  <c r="O1338"/>
  <c r="P1338" s="1"/>
  <c r="O1340"/>
  <c r="P1340" s="1"/>
  <c r="O1342"/>
  <c r="P1342" s="1"/>
  <c r="O1344"/>
  <c r="P1344" s="1"/>
  <c r="O1346"/>
  <c r="P1346" s="1"/>
  <c r="O1348"/>
  <c r="P1348" s="1"/>
  <c r="O1350"/>
  <c r="P1350" s="1"/>
  <c r="O1352"/>
  <c r="P1352" s="1"/>
  <c r="O1354"/>
  <c r="P1354" s="1"/>
  <c r="O1356"/>
  <c r="P1356" s="1"/>
  <c r="O1358"/>
  <c r="P1358" s="1"/>
  <c r="O1360"/>
  <c r="P1360" s="1"/>
  <c r="O1362"/>
  <c r="P1362" s="1"/>
  <c r="O1365"/>
  <c r="P1365" s="1"/>
  <c r="O1367"/>
  <c r="P1367" s="1"/>
  <c r="O1369"/>
  <c r="P1369" s="1"/>
  <c r="O1371"/>
  <c r="P1371" s="1"/>
  <c r="O1373"/>
  <c r="P1373" s="1"/>
  <c r="O1375"/>
  <c r="P1375" s="1"/>
  <c r="O1377"/>
  <c r="P1377" s="1"/>
  <c r="O1379"/>
  <c r="P1379" s="1"/>
  <c r="O1381"/>
  <c r="P1381" s="1"/>
  <c r="O1383"/>
  <c r="P1383" s="1"/>
  <c r="O1385"/>
  <c r="P1385" s="1"/>
  <c r="O1387"/>
  <c r="P1387" s="1"/>
  <c r="O1389"/>
  <c r="P1389" s="1"/>
  <c r="O1391"/>
  <c r="P1391" s="1"/>
  <c r="O1393"/>
  <c r="P1393" s="1"/>
  <c r="O1395"/>
  <c r="P1395" s="1"/>
  <c r="O1397"/>
  <c r="P1397" s="1"/>
  <c r="O1399"/>
  <c r="P1399" s="1"/>
  <c r="O1401"/>
  <c r="P1401" s="1"/>
  <c r="O1403"/>
  <c r="P1403" s="1"/>
  <c r="O1405"/>
  <c r="P1405" s="1"/>
  <c r="O1407"/>
  <c r="P1407" s="1"/>
  <c r="O1409"/>
  <c r="P1409" s="1"/>
  <c r="O1411"/>
  <c r="P1411" s="1"/>
  <c r="O1413"/>
  <c r="P1413" s="1"/>
  <c r="O1415"/>
  <c r="P1415" s="1"/>
  <c r="O1417"/>
  <c r="P1417" s="1"/>
  <c r="O1419"/>
  <c r="P1419" s="1"/>
  <c r="O1421"/>
  <c r="P1421" s="1"/>
  <c r="O1423"/>
  <c r="P1423" s="1"/>
  <c r="O1425"/>
  <c r="P1425" s="1"/>
  <c r="O1427"/>
  <c r="P1427" s="1"/>
  <c r="O1429"/>
  <c r="P1429" s="1"/>
  <c r="O1431"/>
  <c r="P1431" s="1"/>
  <c r="O1433"/>
  <c r="P1433" s="1"/>
  <c r="O1435"/>
  <c r="P1435" s="1"/>
  <c r="O1437"/>
  <c r="P1437" s="1"/>
  <c r="O1439"/>
  <c r="P1439" s="1"/>
  <c r="O1441"/>
  <c r="P1441" s="1"/>
  <c r="O1443"/>
  <c r="P1443" s="1"/>
  <c r="O1445"/>
  <c r="P1445" s="1"/>
  <c r="O1447"/>
  <c r="P1447" s="1"/>
  <c r="O1449"/>
  <c r="P1449" s="1"/>
  <c r="O1451"/>
  <c r="P1451" s="1"/>
  <c r="O1453"/>
  <c r="P1453" s="1"/>
  <c r="O1455"/>
  <c r="P1455" s="1"/>
  <c r="O1457"/>
  <c r="P1457" s="1"/>
  <c r="O1459"/>
  <c r="P1459" s="1"/>
  <c r="O1461"/>
  <c r="P1461" s="1"/>
  <c r="O1463"/>
  <c r="P1463" s="1"/>
  <c r="O1465"/>
  <c r="P1465" s="1"/>
  <c r="O1467"/>
  <c r="P1467" s="1"/>
  <c r="O1469"/>
  <c r="P1469" s="1"/>
  <c r="O1471"/>
  <c r="P1471" s="1"/>
  <c r="O1473"/>
  <c r="P1473" s="1"/>
  <c r="O1475"/>
  <c r="P1475" s="1"/>
  <c r="O1477"/>
  <c r="P1477" s="1"/>
  <c r="O1479"/>
  <c r="P1479" s="1"/>
  <c r="O1481"/>
  <c r="P1481" s="1"/>
  <c r="O1483"/>
  <c r="P1483" s="1"/>
  <c r="O1485"/>
  <c r="P1485" s="1"/>
  <c r="O1487"/>
  <c r="P1487" s="1"/>
  <c r="O1489"/>
  <c r="P1489" s="1"/>
  <c r="O1491"/>
  <c r="P1491" s="1"/>
  <c r="O1493"/>
  <c r="P1493" s="1"/>
  <c r="O1495"/>
  <c r="P1495" s="1"/>
  <c r="O1497"/>
  <c r="P1497" s="1"/>
  <c r="O1499"/>
  <c r="P1499" s="1"/>
  <c r="O1501"/>
  <c r="P1501" s="1"/>
  <c r="O1503"/>
  <c r="P1503" s="1"/>
  <c r="O1505"/>
  <c r="P1505" s="1"/>
  <c r="O1507"/>
  <c r="P1507" s="1"/>
  <c r="O1509"/>
  <c r="P1509" s="1"/>
  <c r="O1511"/>
  <c r="P1511" s="1"/>
  <c r="O1513"/>
  <c r="P1513" s="1"/>
  <c r="O1515"/>
  <c r="P1515" s="1"/>
  <c r="O1517"/>
  <c r="P1517" s="1"/>
  <c r="O1519"/>
  <c r="P1519" s="1"/>
  <c r="O1521"/>
  <c r="P1521" s="1"/>
  <c r="O1523"/>
  <c r="P1523" s="1"/>
  <c r="O1526"/>
  <c r="P1526" s="1"/>
  <c r="O1528"/>
  <c r="P1528" s="1"/>
  <c r="O1530"/>
  <c r="P1530" s="1"/>
  <c r="O1532"/>
  <c r="P1532" s="1"/>
  <c r="O1534"/>
  <c r="P1534" s="1"/>
  <c r="O1536"/>
  <c r="P1536" s="1"/>
  <c r="O1538"/>
  <c r="P1538" s="1"/>
  <c r="O1540"/>
  <c r="P1540" s="1"/>
  <c r="O1542"/>
  <c r="P1542" s="1"/>
  <c r="O1544"/>
  <c r="P1544" s="1"/>
  <c r="O1546"/>
  <c r="P1546" s="1"/>
  <c r="O1548"/>
  <c r="P1548" s="1"/>
  <c r="O1550"/>
  <c r="P1550" s="1"/>
  <c r="O1552"/>
  <c r="P1552" s="1"/>
  <c r="O1554"/>
  <c r="P1554" s="1"/>
  <c r="O1556"/>
  <c r="P1556" s="1"/>
  <c r="O1558"/>
  <c r="P1558" s="1"/>
  <c r="O1560"/>
  <c r="P1560" s="1"/>
  <c r="O1562"/>
  <c r="P1562" s="1"/>
  <c r="O1564"/>
  <c r="P1564" s="1"/>
  <c r="O1566"/>
  <c r="P1566" s="1"/>
  <c r="O1568"/>
  <c r="P1568" s="1"/>
  <c r="O1570"/>
  <c r="P1570" s="1"/>
  <c r="O1572"/>
  <c r="P1572" s="1"/>
  <c r="O1574"/>
  <c r="P1574" s="1"/>
  <c r="O1576"/>
  <c r="P1576" s="1"/>
  <c r="O1578"/>
  <c r="P1578" s="1"/>
  <c r="O1580"/>
  <c r="P1580" s="1"/>
  <c r="O1582"/>
  <c r="P1582" s="1"/>
  <c r="O1584"/>
  <c r="P1584" s="1"/>
  <c r="O1586"/>
  <c r="P1586" s="1"/>
  <c r="O1588"/>
  <c r="P1588" s="1"/>
  <c r="O1590"/>
  <c r="P1590" s="1"/>
  <c r="O1592"/>
  <c r="P1592" s="1"/>
  <c r="O1594"/>
  <c r="P1594" s="1"/>
  <c r="O1596"/>
  <c r="P1596" s="1"/>
  <c r="O1598"/>
  <c r="P1598" s="1"/>
  <c r="O1600"/>
  <c r="P1600" s="1"/>
  <c r="O1602"/>
  <c r="P1602" s="1"/>
  <c r="O1604"/>
  <c r="P1604" s="1"/>
  <c r="O1606"/>
  <c r="P1606" s="1"/>
  <c r="O1608"/>
  <c r="P1608" s="1"/>
  <c r="O1610"/>
  <c r="P1610" s="1"/>
  <c r="O1612"/>
  <c r="P1612" s="1"/>
  <c r="O1614"/>
  <c r="P1614" s="1"/>
  <c r="O1616"/>
  <c r="P1616" s="1"/>
  <c r="O1618"/>
  <c r="P1618" s="1"/>
  <c r="O1620"/>
  <c r="P1620" s="1"/>
  <c r="O1622"/>
  <c r="P1622" s="1"/>
  <c r="O1624"/>
  <c r="P1624" s="1"/>
  <c r="O1626"/>
  <c r="P1626" s="1"/>
  <c r="O1628"/>
  <c r="P1628" s="1"/>
  <c r="O1630"/>
  <c r="P1630" s="1"/>
  <c r="O1632"/>
  <c r="P1632" s="1"/>
  <c r="O1634"/>
  <c r="P1634" s="1"/>
  <c r="O1636"/>
  <c r="P1636" s="1"/>
  <c r="O1638"/>
  <c r="P1638" s="1"/>
  <c r="O1640"/>
  <c r="P1640" s="1"/>
  <c r="O1642"/>
  <c r="P1642" s="1"/>
  <c r="O1645"/>
  <c r="P1645" s="1"/>
  <c r="O1647"/>
  <c r="P1647" s="1"/>
  <c r="O1649"/>
  <c r="P1649" s="1"/>
  <c r="O1651"/>
  <c r="P1651" s="1"/>
  <c r="O1653"/>
  <c r="P1653" s="1"/>
  <c r="O1655"/>
  <c r="P1655" s="1"/>
  <c r="O1657"/>
  <c r="P1657" s="1"/>
  <c r="O1659"/>
  <c r="P1659" s="1"/>
  <c r="O1661"/>
  <c r="P1661" s="1"/>
  <c r="O1663"/>
  <c r="P1663" s="1"/>
  <c r="O1665"/>
  <c r="P1665" s="1"/>
  <c r="O1667"/>
  <c r="P1667" s="1"/>
  <c r="O1669"/>
  <c r="P1669" s="1"/>
  <c r="O1671"/>
  <c r="P1671" s="1"/>
  <c r="O1673"/>
  <c r="P1673" s="1"/>
  <c r="O1675"/>
  <c r="P1675" s="1"/>
  <c r="O1677"/>
  <c r="P1677" s="1"/>
  <c r="O1679"/>
  <c r="P1679" s="1"/>
  <c r="O1681"/>
  <c r="P1681" s="1"/>
  <c r="O1683"/>
  <c r="P1683" s="1"/>
  <c r="O1685"/>
  <c r="P1685" s="1"/>
  <c r="O1687"/>
  <c r="P1687" s="1"/>
  <c r="O1689"/>
  <c r="P1689" s="1"/>
  <c r="O1691"/>
  <c r="P1691" s="1"/>
  <c r="O1693"/>
  <c r="P1693" s="1"/>
  <c r="O1695"/>
  <c r="P1695" s="1"/>
  <c r="O1697"/>
  <c r="P1697" s="1"/>
  <c r="O1699"/>
  <c r="P1699" s="1"/>
  <c r="O1701"/>
  <c r="P1701" s="1"/>
  <c r="O1703"/>
  <c r="P1703" s="1"/>
  <c r="O1705"/>
  <c r="P1705" s="1"/>
  <c r="O1707"/>
  <c r="P1707" s="1"/>
  <c r="O1709"/>
  <c r="P1709" s="1"/>
  <c r="O1711"/>
  <c r="P1711" s="1"/>
  <c r="O1713"/>
  <c r="P1713" s="1"/>
  <c r="O1715"/>
  <c r="P1715" s="1"/>
  <c r="O1717"/>
  <c r="P1717" s="1"/>
  <c r="O1719"/>
  <c r="P1719" s="1"/>
  <c r="O1721"/>
  <c r="P1721" s="1"/>
  <c r="O1723"/>
  <c r="P1723" s="1"/>
  <c r="O1725"/>
  <c r="P1725" s="1"/>
  <c r="O1727"/>
  <c r="P1727" s="1"/>
  <c r="O1729"/>
  <c r="P1729" s="1"/>
  <c r="O1731"/>
  <c r="P1731" s="1"/>
  <c r="O1733"/>
  <c r="P1733" s="1"/>
  <c r="O1735"/>
  <c r="P1735" s="1"/>
  <c r="O1737"/>
  <c r="P1737" s="1"/>
  <c r="O1739"/>
  <c r="P1739" s="1"/>
  <c r="O1741"/>
  <c r="P1741" s="1"/>
  <c r="O1743"/>
  <c r="P1743" s="1"/>
  <c r="O1745"/>
  <c r="P1745" s="1"/>
  <c r="O1747"/>
  <c r="P1747" s="1"/>
  <c r="O1749"/>
  <c r="P1749" s="1"/>
  <c r="O1751"/>
  <c r="P1751" s="1"/>
  <c r="O1753"/>
  <c r="P1753" s="1"/>
  <c r="O1755"/>
  <c r="P1755" s="1"/>
  <c r="O1757"/>
  <c r="P1757" s="1"/>
  <c r="O1759"/>
  <c r="P1759" s="1"/>
  <c r="O1761"/>
  <c r="P1761" s="1"/>
  <c r="O1763"/>
  <c r="P1763" s="1"/>
  <c r="O1765"/>
  <c r="P1765" s="1"/>
  <c r="O1767"/>
  <c r="P1767" s="1"/>
  <c r="O1770"/>
  <c r="P1770" s="1"/>
  <c r="O1772"/>
  <c r="P1772" s="1"/>
  <c r="O1774"/>
  <c r="P1774" s="1"/>
  <c r="O1776"/>
  <c r="P1776" s="1"/>
  <c r="O1778"/>
  <c r="P1778" s="1"/>
  <c r="O1780"/>
  <c r="P1780" s="1"/>
  <c r="O1782"/>
  <c r="P1782" s="1"/>
  <c r="O1784"/>
  <c r="P1784" s="1"/>
  <c r="O1786"/>
  <c r="P1786" s="1"/>
  <c r="O1788"/>
  <c r="P1788" s="1"/>
  <c r="O1790"/>
  <c r="P1790" s="1"/>
  <c r="O1792"/>
  <c r="P1792" s="1"/>
  <c r="O1794"/>
  <c r="P1794" s="1"/>
  <c r="O1796"/>
  <c r="P1796" s="1"/>
  <c r="O1798"/>
  <c r="P1798" s="1"/>
  <c r="O1800"/>
  <c r="P1800" s="1"/>
  <c r="O1802"/>
  <c r="P1802" s="1"/>
  <c r="O1804"/>
  <c r="P1804" s="1"/>
  <c r="O1806"/>
  <c r="P1806" s="1"/>
  <c r="O1808"/>
  <c r="P1808" s="1"/>
  <c r="O1810"/>
  <c r="P1810" s="1"/>
  <c r="O1812"/>
  <c r="P1812" s="1"/>
  <c r="O1814"/>
  <c r="P1814" s="1"/>
  <c r="O1816"/>
  <c r="P1816" s="1"/>
  <c r="O181"/>
  <c r="P181" s="1"/>
  <c r="O187"/>
  <c r="P187" s="1"/>
  <c r="O191"/>
  <c r="P191" s="1"/>
  <c r="O195"/>
  <c r="P195" s="1"/>
  <c r="O199"/>
  <c r="P199" s="1"/>
  <c r="O203"/>
  <c r="P203" s="1"/>
  <c r="O207"/>
  <c r="P207" s="1"/>
  <c r="O211"/>
  <c r="P211" s="1"/>
  <c r="O215"/>
  <c r="P215" s="1"/>
  <c r="O219"/>
  <c r="P219" s="1"/>
  <c r="O223"/>
  <c r="P223" s="1"/>
  <c r="O227"/>
  <c r="P227" s="1"/>
  <c r="O231"/>
  <c r="P231" s="1"/>
  <c r="O235"/>
  <c r="P235" s="1"/>
  <c r="O239"/>
  <c r="P239" s="1"/>
  <c r="O243"/>
  <c r="P243" s="1"/>
  <c r="O247"/>
  <c r="P247" s="1"/>
  <c r="O251"/>
  <c r="P251" s="1"/>
  <c r="O255"/>
  <c r="P255" s="1"/>
  <c r="O259"/>
  <c r="P259" s="1"/>
  <c r="O263"/>
  <c r="P263" s="1"/>
  <c r="O267"/>
  <c r="P267" s="1"/>
  <c r="O271"/>
  <c r="P271" s="1"/>
  <c r="O275"/>
  <c r="P275" s="1"/>
  <c r="O279"/>
  <c r="P279" s="1"/>
  <c r="O283"/>
  <c r="P283" s="1"/>
  <c r="O287"/>
  <c r="P287" s="1"/>
  <c r="O291"/>
  <c r="P291" s="1"/>
  <c r="O295"/>
  <c r="P295" s="1"/>
  <c r="O299"/>
  <c r="P299" s="1"/>
  <c r="O303"/>
  <c r="P303" s="1"/>
  <c r="O307"/>
  <c r="P307" s="1"/>
  <c r="O311"/>
  <c r="P311" s="1"/>
  <c r="O315"/>
  <c r="P315" s="1"/>
  <c r="O320"/>
  <c r="P320" s="1"/>
  <c r="O324"/>
  <c r="P324" s="1"/>
  <c r="O328"/>
  <c r="P328" s="1"/>
  <c r="O332"/>
  <c r="P332" s="1"/>
  <c r="O336"/>
  <c r="P336" s="1"/>
  <c r="O340"/>
  <c r="P340" s="1"/>
  <c r="O344"/>
  <c r="P344" s="1"/>
  <c r="O348"/>
  <c r="P348" s="1"/>
  <c r="O352"/>
  <c r="P352" s="1"/>
  <c r="O356"/>
  <c r="P356" s="1"/>
  <c r="O360"/>
  <c r="P360" s="1"/>
  <c r="O364"/>
  <c r="P364" s="1"/>
  <c r="O368"/>
  <c r="P368" s="1"/>
  <c r="O372"/>
  <c r="P372" s="1"/>
  <c r="O376"/>
  <c r="P376" s="1"/>
  <c r="O380"/>
  <c r="P380" s="1"/>
  <c r="O384"/>
  <c r="P384" s="1"/>
  <c r="O388"/>
  <c r="P388" s="1"/>
  <c r="O392"/>
  <c r="P392" s="1"/>
  <c r="O396"/>
  <c r="P396" s="1"/>
  <c r="O400"/>
  <c r="P400" s="1"/>
  <c r="O404"/>
  <c r="P404" s="1"/>
  <c r="O408"/>
  <c r="P408" s="1"/>
  <c r="O412"/>
  <c r="P412" s="1"/>
  <c r="O416"/>
  <c r="P416" s="1"/>
  <c r="O420"/>
  <c r="P420" s="1"/>
  <c r="O424"/>
  <c r="P424" s="1"/>
  <c r="O428"/>
  <c r="P428" s="1"/>
  <c r="O432"/>
  <c r="P432" s="1"/>
  <c r="O436"/>
  <c r="P436" s="1"/>
  <c r="O440"/>
  <c r="P440" s="1"/>
  <c r="O444"/>
  <c r="P444" s="1"/>
  <c r="O448"/>
  <c r="P448" s="1"/>
  <c r="O452"/>
  <c r="P452" s="1"/>
  <c r="O456"/>
  <c r="P456" s="1"/>
  <c r="O460"/>
  <c r="P460" s="1"/>
  <c r="O464"/>
  <c r="P464" s="1"/>
  <c r="O468"/>
  <c r="P468" s="1"/>
  <c r="O472"/>
  <c r="P472" s="1"/>
  <c r="O476"/>
  <c r="P476" s="1"/>
  <c r="O480"/>
  <c r="P480" s="1"/>
  <c r="O484"/>
  <c r="P484" s="1"/>
  <c r="O488"/>
  <c r="P488" s="1"/>
  <c r="O492"/>
  <c r="P492" s="1"/>
  <c r="O496"/>
  <c r="P496" s="1"/>
  <c r="O500"/>
  <c r="P500" s="1"/>
  <c r="O504"/>
  <c r="P504" s="1"/>
  <c r="O508"/>
  <c r="P508" s="1"/>
  <c r="O512"/>
  <c r="P512" s="1"/>
  <c r="O516"/>
  <c r="P516" s="1"/>
  <c r="O520"/>
  <c r="P520" s="1"/>
  <c r="O524"/>
  <c r="P524" s="1"/>
  <c r="O528"/>
  <c r="P528" s="1"/>
  <c r="O533"/>
  <c r="P533" s="1"/>
  <c r="O537"/>
  <c r="P537" s="1"/>
  <c r="O541"/>
  <c r="P541" s="1"/>
  <c r="O545"/>
  <c r="P545" s="1"/>
  <c r="O549"/>
  <c r="P549" s="1"/>
  <c r="O553"/>
  <c r="P553" s="1"/>
  <c r="O557"/>
  <c r="P557" s="1"/>
  <c r="O561"/>
  <c r="P561" s="1"/>
  <c r="O565"/>
  <c r="P565" s="1"/>
  <c r="O569"/>
  <c r="P569" s="1"/>
  <c r="O573"/>
  <c r="P573" s="1"/>
  <c r="O577"/>
  <c r="P577" s="1"/>
  <c r="O581"/>
  <c r="P581" s="1"/>
  <c r="O585"/>
  <c r="P585" s="1"/>
  <c r="O589"/>
  <c r="P589" s="1"/>
  <c r="O593"/>
  <c r="P593" s="1"/>
  <c r="O597"/>
  <c r="P597" s="1"/>
  <c r="O601"/>
  <c r="P601" s="1"/>
  <c r="O605"/>
  <c r="P605" s="1"/>
  <c r="O609"/>
  <c r="P609" s="1"/>
  <c r="O613"/>
  <c r="P613" s="1"/>
  <c r="O618"/>
  <c r="P618" s="1"/>
  <c r="O622"/>
  <c r="P622" s="1"/>
  <c r="O626"/>
  <c r="P626" s="1"/>
  <c r="O630"/>
  <c r="P630" s="1"/>
  <c r="O634"/>
  <c r="P634" s="1"/>
  <c r="O638"/>
  <c r="P638" s="1"/>
  <c r="O642"/>
  <c r="P642" s="1"/>
  <c r="O646"/>
  <c r="P646" s="1"/>
  <c r="O650"/>
  <c r="P650" s="1"/>
  <c r="O654"/>
  <c r="P654" s="1"/>
  <c r="O658"/>
  <c r="P658" s="1"/>
  <c r="O662"/>
  <c r="P662" s="1"/>
  <c r="O666"/>
  <c r="P666" s="1"/>
  <c r="O670"/>
  <c r="P670" s="1"/>
  <c r="O674"/>
  <c r="P674" s="1"/>
  <c r="O678"/>
  <c r="P678" s="1"/>
  <c r="O682"/>
  <c r="P682" s="1"/>
  <c r="O686"/>
  <c r="P686" s="1"/>
  <c r="O690"/>
  <c r="P690" s="1"/>
  <c r="O694"/>
  <c r="P694" s="1"/>
  <c r="O698"/>
  <c r="P698" s="1"/>
  <c r="O702"/>
  <c r="P702" s="1"/>
  <c r="O706"/>
  <c r="P706" s="1"/>
  <c r="O710"/>
  <c r="P710" s="1"/>
  <c r="O714"/>
  <c r="P714" s="1"/>
  <c r="O718"/>
  <c r="P718" s="1"/>
  <c r="O722"/>
  <c r="P722" s="1"/>
  <c r="O726"/>
  <c r="P726" s="1"/>
  <c r="O730"/>
  <c r="P730" s="1"/>
  <c r="O734"/>
  <c r="P734" s="1"/>
  <c r="O738"/>
  <c r="P738" s="1"/>
  <c r="O742"/>
  <c r="P742" s="1"/>
  <c r="O746"/>
  <c r="P746" s="1"/>
  <c r="O750"/>
  <c r="P750" s="1"/>
  <c r="O754"/>
  <c r="P754" s="1"/>
  <c r="O758"/>
  <c r="P758" s="1"/>
  <c r="O762"/>
  <c r="P762" s="1"/>
  <c r="O766"/>
  <c r="P766" s="1"/>
  <c r="O770"/>
  <c r="P770" s="1"/>
  <c r="O774"/>
  <c r="P774" s="1"/>
  <c r="O778"/>
  <c r="P778" s="1"/>
  <c r="O782"/>
  <c r="P782" s="1"/>
  <c r="O786"/>
  <c r="P786" s="1"/>
  <c r="O790"/>
  <c r="P790" s="1"/>
  <c r="O795"/>
  <c r="P795" s="1"/>
  <c r="O799"/>
  <c r="P799" s="1"/>
  <c r="O803"/>
  <c r="P803" s="1"/>
  <c r="O807"/>
  <c r="P807" s="1"/>
  <c r="O811"/>
  <c r="P811" s="1"/>
  <c r="O815"/>
  <c r="P815" s="1"/>
  <c r="O819"/>
  <c r="P819" s="1"/>
  <c r="O823"/>
  <c r="P823" s="1"/>
  <c r="O827"/>
  <c r="P827" s="1"/>
  <c r="O831"/>
  <c r="P831" s="1"/>
  <c r="O835"/>
  <c r="P835" s="1"/>
  <c r="O839"/>
  <c r="P839" s="1"/>
  <c r="O843"/>
  <c r="P843" s="1"/>
  <c r="O847"/>
  <c r="P847" s="1"/>
  <c r="O851"/>
  <c r="P851" s="1"/>
  <c r="O855"/>
  <c r="P855" s="1"/>
  <c r="O859"/>
  <c r="P859" s="1"/>
  <c r="O863"/>
  <c r="P863" s="1"/>
  <c r="O867"/>
  <c r="P867" s="1"/>
  <c r="O871"/>
  <c r="P871" s="1"/>
  <c r="O875"/>
  <c r="P875" s="1"/>
  <c r="O879"/>
  <c r="P879" s="1"/>
  <c r="O883"/>
  <c r="P883" s="1"/>
  <c r="O887"/>
  <c r="P887" s="1"/>
  <c r="O891"/>
  <c r="P891" s="1"/>
  <c r="O895"/>
  <c r="P895" s="1"/>
  <c r="O899"/>
  <c r="P899" s="1"/>
  <c r="O903"/>
  <c r="P903" s="1"/>
  <c r="O907"/>
  <c r="P907" s="1"/>
  <c r="O911"/>
  <c r="P911" s="1"/>
  <c r="O915"/>
  <c r="P915" s="1"/>
  <c r="O919"/>
  <c r="P919" s="1"/>
  <c r="O923"/>
  <c r="P923" s="1"/>
  <c r="O927"/>
  <c r="P927" s="1"/>
  <c r="O931"/>
  <c r="P931" s="1"/>
  <c r="O935"/>
  <c r="P935" s="1"/>
  <c r="O939"/>
  <c r="P939" s="1"/>
  <c r="O943"/>
  <c r="P943" s="1"/>
  <c r="O947"/>
  <c r="P947" s="1"/>
  <c r="O951"/>
  <c r="P951" s="1"/>
  <c r="O955"/>
  <c r="P955" s="1"/>
  <c r="O959"/>
  <c r="P959" s="1"/>
  <c r="O963"/>
  <c r="P963" s="1"/>
  <c r="O967"/>
  <c r="P967" s="1"/>
  <c r="O971"/>
  <c r="P971" s="1"/>
  <c r="O975"/>
  <c r="P975" s="1"/>
  <c r="O980"/>
  <c r="P980" s="1"/>
  <c r="O984"/>
  <c r="P984" s="1"/>
  <c r="O988"/>
  <c r="P988" s="1"/>
  <c r="O992"/>
  <c r="P992" s="1"/>
  <c r="O996"/>
  <c r="P996" s="1"/>
  <c r="O1000"/>
  <c r="P1000" s="1"/>
  <c r="O1004"/>
  <c r="P1004" s="1"/>
  <c r="O1008"/>
  <c r="P1008" s="1"/>
  <c r="O1012"/>
  <c r="P1012" s="1"/>
  <c r="O1016"/>
  <c r="P1016" s="1"/>
  <c r="O1020"/>
  <c r="P1020" s="1"/>
  <c r="O1024"/>
  <c r="P1024" s="1"/>
  <c r="O1028"/>
  <c r="P1028" s="1"/>
  <c r="O1032"/>
  <c r="P1032" s="1"/>
  <c r="O1036"/>
  <c r="P1036" s="1"/>
  <c r="O1040"/>
  <c r="P1040" s="1"/>
  <c r="O1044"/>
  <c r="P1044" s="1"/>
  <c r="O1048"/>
  <c r="P1048" s="1"/>
  <c r="O1052"/>
  <c r="P1052" s="1"/>
  <c r="O1056"/>
  <c r="P1056" s="1"/>
  <c r="O1060"/>
  <c r="P1060" s="1"/>
  <c r="O1064"/>
  <c r="P1064" s="1"/>
  <c r="O1068"/>
  <c r="P1068" s="1"/>
  <c r="O1072"/>
  <c r="P1072" s="1"/>
  <c r="O1076"/>
  <c r="P1076" s="1"/>
  <c r="O1080"/>
  <c r="P1080" s="1"/>
  <c r="O1084"/>
  <c r="P1084" s="1"/>
  <c r="O1088"/>
  <c r="P1088" s="1"/>
  <c r="O1092"/>
  <c r="P1092" s="1"/>
  <c r="O1096"/>
  <c r="P1096" s="1"/>
  <c r="O1100"/>
  <c r="P1100" s="1"/>
  <c r="O1104"/>
  <c r="P1104" s="1"/>
  <c r="O1108"/>
  <c r="P1108" s="1"/>
  <c r="O1112"/>
  <c r="P1112" s="1"/>
  <c r="O1116"/>
  <c r="P1116" s="1"/>
  <c r="O1120"/>
  <c r="P1120" s="1"/>
  <c r="O1124"/>
  <c r="P1124" s="1"/>
  <c r="O1128"/>
  <c r="P1128" s="1"/>
  <c r="O1132"/>
  <c r="P1132" s="1"/>
  <c r="O1136"/>
  <c r="P1136" s="1"/>
  <c r="O1140"/>
  <c r="P1140" s="1"/>
  <c r="O1144"/>
  <c r="P1144" s="1"/>
  <c r="O1148"/>
  <c r="P1148" s="1"/>
  <c r="O1152"/>
  <c r="P1152" s="1"/>
  <c r="O1156"/>
  <c r="P1156" s="1"/>
  <c r="O1160"/>
  <c r="P1160" s="1"/>
  <c r="O1164"/>
  <c r="P1164" s="1"/>
  <c r="O1168"/>
  <c r="P1168" s="1"/>
  <c r="O1172"/>
  <c r="P1172" s="1"/>
  <c r="O1176"/>
  <c r="P1176" s="1"/>
  <c r="O1180"/>
  <c r="P1180" s="1"/>
  <c r="O1184"/>
  <c r="P1184" s="1"/>
  <c r="O1188"/>
  <c r="P1188" s="1"/>
  <c r="O1192"/>
  <c r="P1192" s="1"/>
  <c r="O1196"/>
  <c r="P1196" s="1"/>
  <c r="O1200"/>
  <c r="P1200" s="1"/>
  <c r="O1204"/>
  <c r="P1204" s="1"/>
  <c r="O1208"/>
  <c r="P1208" s="1"/>
  <c r="O1212"/>
  <c r="P1212" s="1"/>
  <c r="O1216"/>
  <c r="P1216" s="1"/>
  <c r="O1220"/>
  <c r="P1220" s="1"/>
  <c r="O1224"/>
  <c r="P1224" s="1"/>
  <c r="O1228"/>
  <c r="P1228" s="1"/>
  <c r="O1232"/>
  <c r="P1232" s="1"/>
  <c r="O1236"/>
  <c r="P1236" s="1"/>
  <c r="O1240"/>
  <c r="P1240" s="1"/>
  <c r="O1244"/>
  <c r="P1244" s="1"/>
  <c r="O1248"/>
  <c r="P1248" s="1"/>
  <c r="O1252"/>
  <c r="P1252" s="1"/>
  <c r="O1256"/>
  <c r="P1256" s="1"/>
  <c r="O1260"/>
  <c r="P1260" s="1"/>
  <c r="O1264"/>
  <c r="P1264" s="1"/>
  <c r="O1268"/>
  <c r="P1268" s="1"/>
  <c r="O1272"/>
  <c r="P1272" s="1"/>
  <c r="O1276"/>
  <c r="P1276" s="1"/>
  <c r="O1280"/>
  <c r="P1280" s="1"/>
  <c r="O1284"/>
  <c r="P1284" s="1"/>
  <c r="O1288"/>
  <c r="P1288" s="1"/>
  <c r="O1293"/>
  <c r="P1293" s="1"/>
  <c r="O1297"/>
  <c r="P1297" s="1"/>
  <c r="O1301"/>
  <c r="P1301" s="1"/>
  <c r="O1305"/>
  <c r="P1305" s="1"/>
  <c r="O1309"/>
  <c r="P1309" s="1"/>
  <c r="O1313"/>
  <c r="P1313" s="1"/>
  <c r="O1317"/>
  <c r="P1317" s="1"/>
  <c r="O1321"/>
  <c r="P1321" s="1"/>
  <c r="O1325"/>
  <c r="P1325" s="1"/>
  <c r="O1329"/>
  <c r="P1329" s="1"/>
  <c r="O1333"/>
  <c r="P1333" s="1"/>
  <c r="O1337"/>
  <c r="P1337" s="1"/>
  <c r="O1341"/>
  <c r="P1341" s="1"/>
  <c r="O1345"/>
  <c r="P1345" s="1"/>
  <c r="O1349"/>
  <c r="P1349" s="1"/>
  <c r="O1353"/>
  <c r="P1353" s="1"/>
  <c r="O1357"/>
  <c r="P1357" s="1"/>
  <c r="O1361"/>
  <c r="P1361" s="1"/>
  <c r="O1366"/>
  <c r="P1366" s="1"/>
  <c r="O1370"/>
  <c r="P1370" s="1"/>
  <c r="O1374"/>
  <c r="P1374" s="1"/>
  <c r="O1378"/>
  <c r="P1378" s="1"/>
  <c r="O1382"/>
  <c r="P1382" s="1"/>
  <c r="O1386"/>
  <c r="P1386" s="1"/>
  <c r="O1390"/>
  <c r="P1390" s="1"/>
  <c r="O1394"/>
  <c r="P1394" s="1"/>
  <c r="O1398"/>
  <c r="P1398" s="1"/>
  <c r="O1402"/>
  <c r="P1402" s="1"/>
  <c r="O1406"/>
  <c r="P1406" s="1"/>
  <c r="O1410"/>
  <c r="P1410" s="1"/>
  <c r="O1414"/>
  <c r="P1414" s="1"/>
  <c r="O1418"/>
  <c r="P1418" s="1"/>
  <c r="O1422"/>
  <c r="P1422" s="1"/>
  <c r="O1426"/>
  <c r="P1426" s="1"/>
  <c r="O1430"/>
  <c r="P1430" s="1"/>
  <c r="O1434"/>
  <c r="P1434" s="1"/>
  <c r="O1438"/>
  <c r="P1438" s="1"/>
  <c r="O1442"/>
  <c r="P1442" s="1"/>
  <c r="O1446"/>
  <c r="P1446" s="1"/>
  <c r="O1450"/>
  <c r="P1450" s="1"/>
  <c r="O1454"/>
  <c r="P1454" s="1"/>
  <c r="O1458"/>
  <c r="P1458" s="1"/>
  <c r="O1462"/>
  <c r="P1462" s="1"/>
  <c r="O1466"/>
  <c r="P1466" s="1"/>
  <c r="O1470"/>
  <c r="P1470" s="1"/>
  <c r="O1474"/>
  <c r="P1474" s="1"/>
  <c r="O1478"/>
  <c r="P1478" s="1"/>
  <c r="O1482"/>
  <c r="P1482" s="1"/>
  <c r="O1486"/>
  <c r="P1486" s="1"/>
  <c r="O1490"/>
  <c r="P1490" s="1"/>
  <c r="O1494"/>
  <c r="P1494" s="1"/>
  <c r="O1498"/>
  <c r="P1498" s="1"/>
  <c r="O1502"/>
  <c r="P1502" s="1"/>
  <c r="O1506"/>
  <c r="P1506" s="1"/>
  <c r="O1510"/>
  <c r="P1510" s="1"/>
  <c r="O1514"/>
  <c r="P1514" s="1"/>
  <c r="O1518"/>
  <c r="P1518" s="1"/>
  <c r="O1522"/>
  <c r="P1522" s="1"/>
  <c r="O1527"/>
  <c r="P1527" s="1"/>
  <c r="O1531"/>
  <c r="P1531" s="1"/>
  <c r="O1535"/>
  <c r="P1535" s="1"/>
  <c r="O1539"/>
  <c r="P1539" s="1"/>
  <c r="O1543"/>
  <c r="P1543" s="1"/>
  <c r="O1547"/>
  <c r="P1547" s="1"/>
  <c r="O1551"/>
  <c r="P1551" s="1"/>
  <c r="O1555"/>
  <c r="P1555" s="1"/>
  <c r="O1559"/>
  <c r="P1559" s="1"/>
  <c r="O1563"/>
  <c r="P1563" s="1"/>
  <c r="O1567"/>
  <c r="P1567" s="1"/>
  <c r="O1571"/>
  <c r="P1571" s="1"/>
  <c r="O1575"/>
  <c r="P1575" s="1"/>
  <c r="O1579"/>
  <c r="P1579" s="1"/>
  <c r="O1583"/>
  <c r="P1583" s="1"/>
  <c r="O1587"/>
  <c r="P1587" s="1"/>
  <c r="O1591"/>
  <c r="P1591" s="1"/>
  <c r="O1595"/>
  <c r="P1595" s="1"/>
  <c r="O1599"/>
  <c r="P1599" s="1"/>
  <c r="O1603"/>
  <c r="P1603" s="1"/>
  <c r="O1607"/>
  <c r="P1607" s="1"/>
  <c r="O1611"/>
  <c r="P1611" s="1"/>
  <c r="O1615"/>
  <c r="P1615" s="1"/>
  <c r="O1619"/>
  <c r="P1619" s="1"/>
  <c r="O1623"/>
  <c r="P1623" s="1"/>
  <c r="O1627"/>
  <c r="P1627" s="1"/>
  <c r="O1631"/>
  <c r="P1631" s="1"/>
  <c r="O1635"/>
  <c r="P1635" s="1"/>
  <c r="O1639"/>
  <c r="P1639" s="1"/>
  <c r="O1643"/>
  <c r="P1643" s="1"/>
  <c r="O1648"/>
  <c r="P1648" s="1"/>
  <c r="O1652"/>
  <c r="P1652" s="1"/>
  <c r="O1656"/>
  <c r="P1656" s="1"/>
  <c r="O1660"/>
  <c r="P1660" s="1"/>
  <c r="O1664"/>
  <c r="P1664" s="1"/>
  <c r="O1668"/>
  <c r="P1668" s="1"/>
  <c r="O1672"/>
  <c r="P1672" s="1"/>
  <c r="O1676"/>
  <c r="P1676" s="1"/>
  <c r="O1680"/>
  <c r="P1680" s="1"/>
  <c r="O1684"/>
  <c r="P1684" s="1"/>
  <c r="O1688"/>
  <c r="P1688" s="1"/>
  <c r="O1692"/>
  <c r="P1692" s="1"/>
  <c r="O1696"/>
  <c r="P1696" s="1"/>
  <c r="O1700"/>
  <c r="P1700" s="1"/>
  <c r="O1704"/>
  <c r="P1704" s="1"/>
  <c r="O1708"/>
  <c r="P1708" s="1"/>
  <c r="O1712"/>
  <c r="P1712" s="1"/>
  <c r="O1716"/>
  <c r="P1716" s="1"/>
  <c r="O1720"/>
  <c r="P1720" s="1"/>
  <c r="O1724"/>
  <c r="P1724" s="1"/>
  <c r="O1728"/>
  <c r="P1728" s="1"/>
  <c r="O1732"/>
  <c r="P1732" s="1"/>
  <c r="O1736"/>
  <c r="P1736" s="1"/>
  <c r="O1740"/>
  <c r="P1740" s="1"/>
  <c r="O1744"/>
  <c r="P1744" s="1"/>
  <c r="O1748"/>
  <c r="P1748" s="1"/>
  <c r="O1752"/>
  <c r="P1752" s="1"/>
  <c r="O1756"/>
  <c r="P1756" s="1"/>
  <c r="O1760"/>
  <c r="P1760" s="1"/>
  <c r="O1764"/>
  <c r="P1764" s="1"/>
  <c r="O1769"/>
  <c r="P1769" s="1"/>
  <c r="O1773"/>
  <c r="P1773" s="1"/>
  <c r="O1777"/>
  <c r="P1777" s="1"/>
  <c r="O1781"/>
  <c r="P1781" s="1"/>
  <c r="O1785"/>
  <c r="P1785" s="1"/>
  <c r="O1789"/>
  <c r="P1789" s="1"/>
  <c r="O1793"/>
  <c r="P1793" s="1"/>
  <c r="O1797"/>
  <c r="P1797" s="1"/>
  <c r="O1801"/>
  <c r="P1801" s="1"/>
  <c r="O1805"/>
  <c r="P1805" s="1"/>
  <c r="O1809"/>
  <c r="P1809" s="1"/>
  <c r="O1813"/>
  <c r="P1813" s="1"/>
  <c r="O1817"/>
  <c r="P1817" s="1"/>
  <c r="O177"/>
  <c r="P177" s="1"/>
  <c r="O185"/>
  <c r="P185" s="1"/>
  <c r="O189"/>
  <c r="P189" s="1"/>
  <c r="O193"/>
  <c r="P193" s="1"/>
  <c r="O197"/>
  <c r="P197" s="1"/>
  <c r="O201"/>
  <c r="P201" s="1"/>
  <c r="O205"/>
  <c r="P205" s="1"/>
  <c r="O209"/>
  <c r="P209" s="1"/>
  <c r="O213"/>
  <c r="P213" s="1"/>
  <c r="O217"/>
  <c r="P217" s="1"/>
  <c r="O221"/>
  <c r="P221" s="1"/>
  <c r="O225"/>
  <c r="P225" s="1"/>
  <c r="O229"/>
  <c r="P229" s="1"/>
  <c r="O233"/>
  <c r="P233" s="1"/>
  <c r="O237"/>
  <c r="P237" s="1"/>
  <c r="O241"/>
  <c r="P241" s="1"/>
  <c r="O245"/>
  <c r="P245" s="1"/>
  <c r="O249"/>
  <c r="P249" s="1"/>
  <c r="O253"/>
  <c r="P253" s="1"/>
  <c r="O257"/>
  <c r="P257" s="1"/>
  <c r="O261"/>
  <c r="P261" s="1"/>
  <c r="O265"/>
  <c r="P265" s="1"/>
  <c r="O269"/>
  <c r="P269" s="1"/>
  <c r="O273"/>
  <c r="P273" s="1"/>
  <c r="O277"/>
  <c r="P277" s="1"/>
  <c r="O281"/>
  <c r="P281" s="1"/>
  <c r="O285"/>
  <c r="P285" s="1"/>
  <c r="O289"/>
  <c r="P289" s="1"/>
  <c r="O293"/>
  <c r="P293" s="1"/>
  <c r="O297"/>
  <c r="P297" s="1"/>
  <c r="O301"/>
  <c r="P301" s="1"/>
  <c r="O305"/>
  <c r="P305" s="1"/>
  <c r="O309"/>
  <c r="P309" s="1"/>
  <c r="O313"/>
  <c r="P313" s="1"/>
  <c r="O317"/>
  <c r="P317" s="1"/>
  <c r="O322"/>
  <c r="P322" s="1"/>
  <c r="O326"/>
  <c r="P326" s="1"/>
  <c r="O330"/>
  <c r="P330" s="1"/>
  <c r="O334"/>
  <c r="P334" s="1"/>
  <c r="O338"/>
  <c r="P338" s="1"/>
  <c r="O342"/>
  <c r="P342" s="1"/>
  <c r="O346"/>
  <c r="P346" s="1"/>
  <c r="O350"/>
  <c r="P350" s="1"/>
  <c r="O354"/>
  <c r="P354" s="1"/>
  <c r="O358"/>
  <c r="P358" s="1"/>
  <c r="O362"/>
  <c r="P362" s="1"/>
  <c r="O366"/>
  <c r="P366" s="1"/>
  <c r="O370"/>
  <c r="P370" s="1"/>
  <c r="O374"/>
  <c r="P374" s="1"/>
  <c r="O378"/>
  <c r="P378" s="1"/>
  <c r="O382"/>
  <c r="P382" s="1"/>
  <c r="O386"/>
  <c r="P386" s="1"/>
  <c r="O390"/>
  <c r="P390" s="1"/>
  <c r="O394"/>
  <c r="P394" s="1"/>
  <c r="O398"/>
  <c r="P398" s="1"/>
  <c r="O402"/>
  <c r="P402" s="1"/>
  <c r="O406"/>
  <c r="P406" s="1"/>
  <c r="O410"/>
  <c r="P410" s="1"/>
  <c r="O414"/>
  <c r="P414" s="1"/>
  <c r="O418"/>
  <c r="P418" s="1"/>
  <c r="O422"/>
  <c r="P422" s="1"/>
  <c r="O426"/>
  <c r="P426" s="1"/>
  <c r="O430"/>
  <c r="P430" s="1"/>
  <c r="O434"/>
  <c r="P434" s="1"/>
  <c r="O438"/>
  <c r="P438" s="1"/>
  <c r="O442"/>
  <c r="P442" s="1"/>
  <c r="O446"/>
  <c r="P446" s="1"/>
  <c r="O450"/>
  <c r="P450" s="1"/>
  <c r="O454"/>
  <c r="P454" s="1"/>
  <c r="O458"/>
  <c r="P458" s="1"/>
  <c r="O462"/>
  <c r="P462" s="1"/>
  <c r="O466"/>
  <c r="P466" s="1"/>
  <c r="O470"/>
  <c r="P470" s="1"/>
  <c r="O474"/>
  <c r="P474" s="1"/>
  <c r="O478"/>
  <c r="P478" s="1"/>
  <c r="O482"/>
  <c r="P482" s="1"/>
  <c r="O486"/>
  <c r="P486" s="1"/>
  <c r="O490"/>
  <c r="P490" s="1"/>
  <c r="O494"/>
  <c r="P494" s="1"/>
  <c r="O498"/>
  <c r="P498" s="1"/>
  <c r="O502"/>
  <c r="P502" s="1"/>
  <c r="O506"/>
  <c r="P506" s="1"/>
  <c r="O510"/>
  <c r="P510" s="1"/>
  <c r="O514"/>
  <c r="P514" s="1"/>
  <c r="O518"/>
  <c r="P518" s="1"/>
  <c r="O522"/>
  <c r="P522" s="1"/>
  <c r="O526"/>
  <c r="P526" s="1"/>
  <c r="O530"/>
  <c r="P530" s="1"/>
  <c r="O535"/>
  <c r="P535" s="1"/>
  <c r="O539"/>
  <c r="P539" s="1"/>
  <c r="O543"/>
  <c r="P543" s="1"/>
  <c r="O547"/>
  <c r="P547" s="1"/>
  <c r="O551"/>
  <c r="P551" s="1"/>
  <c r="O555"/>
  <c r="P555" s="1"/>
  <c r="O559"/>
  <c r="P559" s="1"/>
  <c r="O563"/>
  <c r="P563" s="1"/>
  <c r="O567"/>
  <c r="P567" s="1"/>
  <c r="O571"/>
  <c r="P571" s="1"/>
  <c r="O575"/>
  <c r="P575" s="1"/>
  <c r="O579"/>
  <c r="P579" s="1"/>
  <c r="O583"/>
  <c r="P583" s="1"/>
  <c r="O587"/>
  <c r="P587" s="1"/>
  <c r="O591"/>
  <c r="P591" s="1"/>
  <c r="O595"/>
  <c r="P595" s="1"/>
  <c r="O599"/>
  <c r="P599" s="1"/>
  <c r="O603"/>
  <c r="P603" s="1"/>
  <c r="O607"/>
  <c r="P607" s="1"/>
  <c r="O611"/>
  <c r="P611" s="1"/>
  <c r="O615"/>
  <c r="P615" s="1"/>
  <c r="O620"/>
  <c r="P620" s="1"/>
  <c r="O624"/>
  <c r="P624" s="1"/>
  <c r="O628"/>
  <c r="P628" s="1"/>
  <c r="O632"/>
  <c r="P632" s="1"/>
  <c r="O636"/>
  <c r="P636" s="1"/>
  <c r="O640"/>
  <c r="P640" s="1"/>
  <c r="O644"/>
  <c r="P644" s="1"/>
  <c r="O648"/>
  <c r="P648" s="1"/>
  <c r="O652"/>
  <c r="P652" s="1"/>
  <c r="O656"/>
  <c r="P656" s="1"/>
  <c r="O660"/>
  <c r="P660" s="1"/>
  <c r="O664"/>
  <c r="P664" s="1"/>
  <c r="O668"/>
  <c r="P668" s="1"/>
  <c r="O672"/>
  <c r="P672" s="1"/>
  <c r="O676"/>
  <c r="P676" s="1"/>
  <c r="O680"/>
  <c r="P680" s="1"/>
  <c r="O684"/>
  <c r="P684" s="1"/>
  <c r="O688"/>
  <c r="P688" s="1"/>
  <c r="O692"/>
  <c r="P692" s="1"/>
  <c r="O696"/>
  <c r="P696" s="1"/>
  <c r="O700"/>
  <c r="P700" s="1"/>
  <c r="O704"/>
  <c r="P704" s="1"/>
  <c r="O708"/>
  <c r="P708" s="1"/>
  <c r="O712"/>
  <c r="P712" s="1"/>
  <c r="O716"/>
  <c r="P716" s="1"/>
  <c r="O720"/>
  <c r="P720" s="1"/>
  <c r="O724"/>
  <c r="P724" s="1"/>
  <c r="O728"/>
  <c r="P728" s="1"/>
  <c r="O732"/>
  <c r="P732" s="1"/>
  <c r="O736"/>
  <c r="P736" s="1"/>
  <c r="O740"/>
  <c r="P740" s="1"/>
  <c r="O744"/>
  <c r="P744" s="1"/>
  <c r="O748"/>
  <c r="P748" s="1"/>
  <c r="O752"/>
  <c r="P752" s="1"/>
  <c r="O756"/>
  <c r="P756" s="1"/>
  <c r="O760"/>
  <c r="P760" s="1"/>
  <c r="O764"/>
  <c r="P764" s="1"/>
  <c r="O768"/>
  <c r="P768" s="1"/>
  <c r="O772"/>
  <c r="P772" s="1"/>
  <c r="O776"/>
  <c r="P776" s="1"/>
  <c r="O780"/>
  <c r="P780" s="1"/>
  <c r="O784"/>
  <c r="P784" s="1"/>
  <c r="O788"/>
  <c r="P788" s="1"/>
  <c r="O792"/>
  <c r="P792" s="1"/>
  <c r="O797"/>
  <c r="P797" s="1"/>
  <c r="O801"/>
  <c r="P801" s="1"/>
  <c r="O805"/>
  <c r="P805" s="1"/>
  <c r="O809"/>
  <c r="P809" s="1"/>
  <c r="O813"/>
  <c r="P813" s="1"/>
  <c r="O817"/>
  <c r="P817" s="1"/>
  <c r="O821"/>
  <c r="P821" s="1"/>
  <c r="O825"/>
  <c r="P825" s="1"/>
  <c r="O829"/>
  <c r="P829" s="1"/>
  <c r="O833"/>
  <c r="P833" s="1"/>
  <c r="O837"/>
  <c r="P837" s="1"/>
  <c r="O841"/>
  <c r="P841" s="1"/>
  <c r="O845"/>
  <c r="P845" s="1"/>
  <c r="O849"/>
  <c r="P849" s="1"/>
  <c r="O853"/>
  <c r="P853" s="1"/>
  <c r="O857"/>
  <c r="P857" s="1"/>
  <c r="O861"/>
  <c r="P861" s="1"/>
  <c r="O865"/>
  <c r="P865" s="1"/>
  <c r="O869"/>
  <c r="P869" s="1"/>
  <c r="O873"/>
  <c r="P873" s="1"/>
  <c r="O877"/>
  <c r="P877" s="1"/>
  <c r="O881"/>
  <c r="P881" s="1"/>
  <c r="O885"/>
  <c r="P885" s="1"/>
  <c r="O889"/>
  <c r="P889" s="1"/>
  <c r="O893"/>
  <c r="P893" s="1"/>
  <c r="O897"/>
  <c r="P897" s="1"/>
  <c r="O901"/>
  <c r="P901" s="1"/>
  <c r="O905"/>
  <c r="P905" s="1"/>
  <c r="O909"/>
  <c r="P909" s="1"/>
  <c r="O913"/>
  <c r="P913" s="1"/>
  <c r="O917"/>
  <c r="P917" s="1"/>
  <c r="O921"/>
  <c r="P921" s="1"/>
  <c r="O925"/>
  <c r="P925" s="1"/>
  <c r="O929"/>
  <c r="P929" s="1"/>
  <c r="O933"/>
  <c r="P933" s="1"/>
  <c r="O937"/>
  <c r="P937" s="1"/>
  <c r="O941"/>
  <c r="P941" s="1"/>
  <c r="O945"/>
  <c r="P945" s="1"/>
  <c r="O949"/>
  <c r="P949" s="1"/>
  <c r="O953"/>
  <c r="P953" s="1"/>
  <c r="O957"/>
  <c r="P957" s="1"/>
  <c r="O961"/>
  <c r="P961" s="1"/>
  <c r="O965"/>
  <c r="P965" s="1"/>
  <c r="O969"/>
  <c r="P969" s="1"/>
  <c r="O973"/>
  <c r="P973" s="1"/>
  <c r="O978"/>
  <c r="P978" s="1"/>
  <c r="O982"/>
  <c r="P982" s="1"/>
  <c r="O986"/>
  <c r="P986" s="1"/>
  <c r="O990"/>
  <c r="P990" s="1"/>
  <c r="O994"/>
  <c r="P994" s="1"/>
  <c r="O998"/>
  <c r="P998" s="1"/>
  <c r="O1002"/>
  <c r="P1002" s="1"/>
  <c r="O1006"/>
  <c r="P1006" s="1"/>
  <c r="O1010"/>
  <c r="P1010" s="1"/>
  <c r="O1014"/>
  <c r="P1014" s="1"/>
  <c r="O1018"/>
  <c r="P1018" s="1"/>
  <c r="O1022"/>
  <c r="P1022" s="1"/>
  <c r="O1026"/>
  <c r="P1026" s="1"/>
  <c r="O1030"/>
  <c r="P1030" s="1"/>
  <c r="O1034"/>
  <c r="P1034" s="1"/>
  <c r="O1038"/>
  <c r="P1038" s="1"/>
  <c r="O1042"/>
  <c r="P1042" s="1"/>
  <c r="O1046"/>
  <c r="P1046" s="1"/>
  <c r="O1050"/>
  <c r="P1050" s="1"/>
  <c r="O1054"/>
  <c r="P1054" s="1"/>
  <c r="O1058"/>
  <c r="P1058" s="1"/>
  <c r="O1062"/>
  <c r="P1062" s="1"/>
  <c r="O1066"/>
  <c r="P1066" s="1"/>
  <c r="O1070"/>
  <c r="P1070" s="1"/>
  <c r="O1074"/>
  <c r="P1074" s="1"/>
  <c r="O1078"/>
  <c r="P1078" s="1"/>
  <c r="O1082"/>
  <c r="P1082" s="1"/>
  <c r="O1086"/>
  <c r="P1086" s="1"/>
  <c r="O1090"/>
  <c r="P1090" s="1"/>
  <c r="O1094"/>
  <c r="P1094" s="1"/>
  <c r="O1098"/>
  <c r="P1098" s="1"/>
  <c r="O1102"/>
  <c r="P1102" s="1"/>
  <c r="O1106"/>
  <c r="P1106" s="1"/>
  <c r="O1110"/>
  <c r="P1110" s="1"/>
  <c r="O1114"/>
  <c r="P1114" s="1"/>
  <c r="O1118"/>
  <c r="P1118" s="1"/>
  <c r="O1122"/>
  <c r="P1122" s="1"/>
  <c r="O1126"/>
  <c r="P1126" s="1"/>
  <c r="O1130"/>
  <c r="P1130" s="1"/>
  <c r="O1134"/>
  <c r="P1134" s="1"/>
  <c r="O1138"/>
  <c r="P1138" s="1"/>
  <c r="O1142"/>
  <c r="P1142" s="1"/>
  <c r="O1146"/>
  <c r="P1146" s="1"/>
  <c r="O1150"/>
  <c r="P1150" s="1"/>
  <c r="O1154"/>
  <c r="P1154" s="1"/>
  <c r="O1158"/>
  <c r="P1158" s="1"/>
  <c r="O1162"/>
  <c r="P1162" s="1"/>
  <c r="O1166"/>
  <c r="P1166" s="1"/>
  <c r="O1170"/>
  <c r="P1170" s="1"/>
  <c r="O1174"/>
  <c r="P1174" s="1"/>
  <c r="O1178"/>
  <c r="P1178" s="1"/>
  <c r="O1182"/>
  <c r="P1182" s="1"/>
  <c r="O1186"/>
  <c r="P1186" s="1"/>
  <c r="O1190"/>
  <c r="P1190" s="1"/>
  <c r="O1194"/>
  <c r="P1194" s="1"/>
  <c r="O1198"/>
  <c r="P1198" s="1"/>
  <c r="O1202"/>
  <c r="P1202" s="1"/>
  <c r="O1206"/>
  <c r="P1206" s="1"/>
  <c r="O1210"/>
  <c r="P1210" s="1"/>
  <c r="O1214"/>
  <c r="P1214" s="1"/>
  <c r="O1218"/>
  <c r="P1218" s="1"/>
  <c r="O1222"/>
  <c r="P1222" s="1"/>
  <c r="O1226"/>
  <c r="P1226" s="1"/>
  <c r="O1230"/>
  <c r="P1230" s="1"/>
  <c r="O1234"/>
  <c r="P1234" s="1"/>
  <c r="O1238"/>
  <c r="P1238" s="1"/>
  <c r="O1242"/>
  <c r="P1242" s="1"/>
  <c r="O1246"/>
  <c r="P1246" s="1"/>
  <c r="O1250"/>
  <c r="P1250" s="1"/>
  <c r="O1254"/>
  <c r="P1254" s="1"/>
  <c r="O1258"/>
  <c r="P1258" s="1"/>
  <c r="O1262"/>
  <c r="P1262" s="1"/>
  <c r="O1266"/>
  <c r="P1266" s="1"/>
  <c r="O1270"/>
  <c r="P1270" s="1"/>
  <c r="O1274"/>
  <c r="P1274" s="1"/>
  <c r="O1278"/>
  <c r="P1278" s="1"/>
  <c r="O1282"/>
  <c r="P1282" s="1"/>
  <c r="O1286"/>
  <c r="P1286" s="1"/>
  <c r="O1290"/>
  <c r="P1290" s="1"/>
  <c r="O1295"/>
  <c r="P1295" s="1"/>
  <c r="O1299"/>
  <c r="P1299" s="1"/>
  <c r="O1303"/>
  <c r="P1303" s="1"/>
  <c r="O1307"/>
  <c r="P1307" s="1"/>
  <c r="O1311"/>
  <c r="P1311" s="1"/>
  <c r="O1315"/>
  <c r="P1315" s="1"/>
  <c r="O1319"/>
  <c r="P1319" s="1"/>
  <c r="O1323"/>
  <c r="P1323" s="1"/>
  <c r="O1327"/>
  <c r="P1327" s="1"/>
  <c r="O1331"/>
  <c r="P1331" s="1"/>
  <c r="O1335"/>
  <c r="P1335" s="1"/>
  <c r="O1339"/>
  <c r="P1339" s="1"/>
  <c r="O1343"/>
  <c r="P1343" s="1"/>
  <c r="O1347"/>
  <c r="P1347" s="1"/>
  <c r="O1351"/>
  <c r="P1351" s="1"/>
  <c r="O1355"/>
  <c r="P1355" s="1"/>
  <c r="O1359"/>
  <c r="P1359" s="1"/>
  <c r="O1363"/>
  <c r="P1363" s="1"/>
  <c r="O1368"/>
  <c r="P1368" s="1"/>
  <c r="O1372"/>
  <c r="P1372" s="1"/>
  <c r="O1376"/>
  <c r="P1376" s="1"/>
  <c r="O1380"/>
  <c r="P1380" s="1"/>
  <c r="O1384"/>
  <c r="P1384" s="1"/>
  <c r="O1388"/>
  <c r="P1388" s="1"/>
  <c r="O1392"/>
  <c r="P1392" s="1"/>
  <c r="O1396"/>
  <c r="P1396" s="1"/>
  <c r="O1400"/>
  <c r="P1400" s="1"/>
  <c r="O1404"/>
  <c r="P1404" s="1"/>
  <c r="O1408"/>
  <c r="P1408" s="1"/>
  <c r="O1412"/>
  <c r="P1412" s="1"/>
  <c r="O1416"/>
  <c r="P1416" s="1"/>
  <c r="O1420"/>
  <c r="P1420" s="1"/>
  <c r="O1424"/>
  <c r="P1424" s="1"/>
  <c r="O1428"/>
  <c r="P1428" s="1"/>
  <c r="O1432"/>
  <c r="P1432" s="1"/>
  <c r="O1436"/>
  <c r="P1436" s="1"/>
  <c r="O1440"/>
  <c r="P1440" s="1"/>
  <c r="O1444"/>
  <c r="P1444" s="1"/>
  <c r="O1448"/>
  <c r="P1448" s="1"/>
  <c r="O1452"/>
  <c r="P1452" s="1"/>
  <c r="O1456"/>
  <c r="P1456" s="1"/>
  <c r="O1460"/>
  <c r="P1460" s="1"/>
  <c r="O1464"/>
  <c r="P1464" s="1"/>
  <c r="O1468"/>
  <c r="P1468" s="1"/>
  <c r="O1472"/>
  <c r="P1472" s="1"/>
  <c r="O1476"/>
  <c r="P1476" s="1"/>
  <c r="O1480"/>
  <c r="P1480" s="1"/>
  <c r="O1484"/>
  <c r="P1484" s="1"/>
  <c r="O1488"/>
  <c r="P1488" s="1"/>
  <c r="O1492"/>
  <c r="P1492" s="1"/>
  <c r="O1496"/>
  <c r="P1496" s="1"/>
  <c r="O1500"/>
  <c r="P1500" s="1"/>
  <c r="O1504"/>
  <c r="P1504" s="1"/>
  <c r="O1508"/>
  <c r="P1508" s="1"/>
  <c r="O1512"/>
  <c r="P1512" s="1"/>
  <c r="O1516"/>
  <c r="P1516" s="1"/>
  <c r="O1520"/>
  <c r="P1520" s="1"/>
  <c r="O1524"/>
  <c r="P1524" s="1"/>
  <c r="O1529"/>
  <c r="P1529" s="1"/>
  <c r="O1533"/>
  <c r="P1533" s="1"/>
  <c r="O1537"/>
  <c r="P1537" s="1"/>
  <c r="O1541"/>
  <c r="P1541" s="1"/>
  <c r="O1545"/>
  <c r="P1545" s="1"/>
  <c r="O1549"/>
  <c r="P1549" s="1"/>
  <c r="O1553"/>
  <c r="P1553" s="1"/>
  <c r="O1557"/>
  <c r="P1557" s="1"/>
  <c r="O1561"/>
  <c r="P1561" s="1"/>
  <c r="O1565"/>
  <c r="P1565" s="1"/>
  <c r="O1569"/>
  <c r="P1569" s="1"/>
  <c r="O1573"/>
  <c r="P1573" s="1"/>
  <c r="O1577"/>
  <c r="P1577" s="1"/>
  <c r="O1581"/>
  <c r="P1581" s="1"/>
  <c r="O1585"/>
  <c r="P1585" s="1"/>
  <c r="O1589"/>
  <c r="P1589" s="1"/>
  <c r="O1593"/>
  <c r="P1593" s="1"/>
  <c r="O1597"/>
  <c r="P1597" s="1"/>
  <c r="O1601"/>
  <c r="P1601" s="1"/>
  <c r="O1605"/>
  <c r="P1605" s="1"/>
  <c r="O1609"/>
  <c r="P1609" s="1"/>
  <c r="O1613"/>
  <c r="P1613" s="1"/>
  <c r="O1617"/>
  <c r="P1617" s="1"/>
  <c r="O1621"/>
  <c r="P1621" s="1"/>
  <c r="O1625"/>
  <c r="P1625" s="1"/>
  <c r="O1629"/>
  <c r="P1629" s="1"/>
  <c r="O1633"/>
  <c r="P1633" s="1"/>
  <c r="O1637"/>
  <c r="P1637" s="1"/>
  <c r="O1641"/>
  <c r="P1641" s="1"/>
  <c r="O1646"/>
  <c r="P1646" s="1"/>
  <c r="O1650"/>
  <c r="P1650" s="1"/>
  <c r="O1654"/>
  <c r="P1654" s="1"/>
  <c r="O1658"/>
  <c r="P1658" s="1"/>
  <c r="O1662"/>
  <c r="P1662" s="1"/>
  <c r="O1666"/>
  <c r="P1666" s="1"/>
  <c r="O1670"/>
  <c r="P1670" s="1"/>
  <c r="O1674"/>
  <c r="P1674" s="1"/>
  <c r="O1678"/>
  <c r="P1678" s="1"/>
  <c r="O1682"/>
  <c r="P1682" s="1"/>
  <c r="O1686"/>
  <c r="P1686" s="1"/>
  <c r="O1690"/>
  <c r="P1690" s="1"/>
  <c r="O1694"/>
  <c r="P1694" s="1"/>
  <c r="O1698"/>
  <c r="P1698" s="1"/>
  <c r="O1702"/>
  <c r="P1702" s="1"/>
  <c r="O1706"/>
  <c r="P1706" s="1"/>
  <c r="O1710"/>
  <c r="P1710" s="1"/>
  <c r="O1714"/>
  <c r="P1714" s="1"/>
  <c r="O1718"/>
  <c r="P1718" s="1"/>
  <c r="O1722"/>
  <c r="P1722" s="1"/>
  <c r="O1726"/>
  <c r="P1726" s="1"/>
  <c r="O1730"/>
  <c r="P1730" s="1"/>
  <c r="O1734"/>
  <c r="P1734" s="1"/>
  <c r="O1738"/>
  <c r="P1738" s="1"/>
  <c r="O1742"/>
  <c r="P1742" s="1"/>
  <c r="O1746"/>
  <c r="P1746" s="1"/>
  <c r="O1750"/>
  <c r="P1750" s="1"/>
  <c r="O1754"/>
  <c r="P1754" s="1"/>
  <c r="O1758"/>
  <c r="P1758" s="1"/>
  <c r="O1762"/>
  <c r="P1762" s="1"/>
  <c r="O1766"/>
  <c r="P1766" s="1"/>
  <c r="O1771"/>
  <c r="P1771" s="1"/>
  <c r="O1775"/>
  <c r="P1775" s="1"/>
  <c r="O1779"/>
  <c r="P1779" s="1"/>
  <c r="O1783"/>
  <c r="P1783" s="1"/>
  <c r="O1787"/>
  <c r="P1787" s="1"/>
  <c r="O1791"/>
  <c r="P1791" s="1"/>
  <c r="O1795"/>
  <c r="P1795" s="1"/>
  <c r="O1799"/>
  <c r="P1799" s="1"/>
  <c r="O1803"/>
  <c r="P1803" s="1"/>
  <c r="O1807"/>
  <c r="P1807" s="1"/>
  <c r="O1811"/>
  <c r="P1811" s="1"/>
  <c r="O1815"/>
  <c r="P1815" s="1"/>
  <c r="O171"/>
  <c r="P171" s="1"/>
  <c r="O4"/>
  <c r="P4" s="1"/>
  <c r="O168"/>
  <c r="P168" s="1"/>
  <c r="O164"/>
  <c r="P164" s="1"/>
  <c r="O160"/>
  <c r="P160" s="1"/>
  <c r="O156"/>
  <c r="P156" s="1"/>
  <c r="O152"/>
  <c r="P152" s="1"/>
  <c r="O148"/>
  <c r="P148" s="1"/>
  <c r="O144"/>
  <c r="P144" s="1"/>
  <c r="O140"/>
  <c r="P140" s="1"/>
  <c r="O172"/>
  <c r="P172" s="1"/>
  <c r="O133"/>
  <c r="P133" s="1"/>
  <c r="O129"/>
  <c r="P129" s="1"/>
  <c r="O125"/>
  <c r="P125" s="1"/>
  <c r="O121"/>
  <c r="P121" s="1"/>
  <c r="O117"/>
  <c r="P117" s="1"/>
  <c r="O113"/>
  <c r="P113" s="1"/>
  <c r="O109"/>
  <c r="P109" s="1"/>
  <c r="O105"/>
  <c r="P105" s="1"/>
  <c r="O101"/>
  <c r="P101" s="1"/>
  <c r="O97"/>
  <c r="P97" s="1"/>
  <c r="O93"/>
  <c r="P93" s="1"/>
  <c r="O89"/>
  <c r="P89" s="1"/>
  <c r="O85"/>
  <c r="P85" s="1"/>
  <c r="O81"/>
  <c r="P81" s="1"/>
  <c r="O77"/>
  <c r="P77" s="1"/>
  <c r="O73"/>
  <c r="P73" s="1"/>
  <c r="O69"/>
  <c r="P69" s="1"/>
  <c r="O65"/>
  <c r="P65" s="1"/>
  <c r="O61"/>
  <c r="P61" s="1"/>
  <c r="O57"/>
  <c r="P57" s="1"/>
  <c r="O53"/>
  <c r="P53" s="1"/>
  <c r="O49"/>
  <c r="P49" s="1"/>
  <c r="O45"/>
  <c r="P45" s="1"/>
  <c r="O41"/>
  <c r="P41" s="1"/>
  <c r="O37"/>
  <c r="P37" s="1"/>
  <c r="O33"/>
  <c r="P33" s="1"/>
  <c r="O29"/>
  <c r="P29" s="1"/>
  <c r="O25"/>
  <c r="P25" s="1"/>
  <c r="O21"/>
  <c r="P21" s="1"/>
  <c r="O17"/>
  <c r="P17" s="1"/>
  <c r="O13"/>
  <c r="P13" s="1"/>
  <c r="O9"/>
  <c r="P9" s="1"/>
  <c r="O5"/>
  <c r="P5" s="1"/>
  <c r="O167"/>
  <c r="P167" s="1"/>
  <c r="O163"/>
  <c r="P163" s="1"/>
  <c r="O159"/>
  <c r="P159" s="1"/>
  <c r="O155"/>
  <c r="P155" s="1"/>
  <c r="O151"/>
  <c r="P151" s="1"/>
  <c r="O147"/>
  <c r="P147" s="1"/>
  <c r="O143"/>
  <c r="P143" s="1"/>
  <c r="O139"/>
  <c r="P139" s="1"/>
  <c r="O136"/>
  <c r="P136" s="1"/>
  <c r="O132"/>
  <c r="P132" s="1"/>
  <c r="O128"/>
  <c r="P128" s="1"/>
  <c r="O124"/>
  <c r="P124" s="1"/>
  <c r="O120"/>
  <c r="P120" s="1"/>
  <c r="O116"/>
  <c r="P116" s="1"/>
  <c r="O112"/>
  <c r="P112" s="1"/>
  <c r="O108"/>
  <c r="P108" s="1"/>
  <c r="O104"/>
  <c r="P104" s="1"/>
  <c r="O100"/>
  <c r="P100" s="1"/>
  <c r="O96"/>
  <c r="P96" s="1"/>
  <c r="O92"/>
  <c r="P92" s="1"/>
  <c r="O88"/>
  <c r="P88" s="1"/>
  <c r="O84"/>
  <c r="P84" s="1"/>
  <c r="O80"/>
  <c r="P80" s="1"/>
  <c r="O76"/>
  <c r="P76" s="1"/>
  <c r="O72"/>
  <c r="P72" s="1"/>
  <c r="O68"/>
  <c r="P68" s="1"/>
  <c r="O64"/>
  <c r="P64" s="1"/>
  <c r="O60"/>
  <c r="P60" s="1"/>
  <c r="O56"/>
  <c r="P56" s="1"/>
  <c r="O52"/>
  <c r="P52" s="1"/>
  <c r="O48"/>
  <c r="P48" s="1"/>
  <c r="O44"/>
  <c r="P44" s="1"/>
  <c r="O40"/>
  <c r="P40" s="1"/>
  <c r="O36"/>
  <c r="P36" s="1"/>
  <c r="O32"/>
  <c r="P32" s="1"/>
  <c r="O28"/>
  <c r="P28" s="1"/>
  <c r="O24"/>
  <c r="P24" s="1"/>
  <c r="O20"/>
  <c r="P20" s="1"/>
  <c r="O16"/>
  <c r="P16" s="1"/>
  <c r="O12"/>
  <c r="P12" s="1"/>
  <c r="O8"/>
  <c r="P8" s="1"/>
  <c r="O170"/>
  <c r="P170" s="1"/>
  <c r="O166"/>
  <c r="P166" s="1"/>
  <c r="O162"/>
  <c r="P162" s="1"/>
  <c r="O158"/>
  <c r="P158" s="1"/>
  <c r="O154"/>
  <c r="P154" s="1"/>
  <c r="O150"/>
  <c r="P150" s="1"/>
  <c r="O146"/>
  <c r="P146" s="1"/>
  <c r="O142"/>
  <c r="P142" s="1"/>
  <c r="O138"/>
  <c r="P138" s="1"/>
  <c r="O135"/>
  <c r="P135" s="1"/>
  <c r="O131"/>
  <c r="P131" s="1"/>
  <c r="O127"/>
  <c r="P127" s="1"/>
  <c r="O123"/>
  <c r="P123" s="1"/>
  <c r="O119"/>
  <c r="P119" s="1"/>
  <c r="O115"/>
  <c r="P115" s="1"/>
  <c r="O111"/>
  <c r="P111" s="1"/>
  <c r="O107"/>
  <c r="P107" s="1"/>
  <c r="O103"/>
  <c r="P103" s="1"/>
  <c r="O99"/>
  <c r="P99" s="1"/>
  <c r="O95"/>
  <c r="P95" s="1"/>
  <c r="O91"/>
  <c r="P91" s="1"/>
  <c r="O87"/>
  <c r="P87" s="1"/>
  <c r="O83"/>
  <c r="P83" s="1"/>
  <c r="O79"/>
  <c r="P79" s="1"/>
  <c r="O75"/>
  <c r="P75" s="1"/>
  <c r="O71"/>
  <c r="P71" s="1"/>
  <c r="O67"/>
  <c r="P67" s="1"/>
  <c r="O63"/>
  <c r="P63" s="1"/>
  <c r="O59"/>
  <c r="P59" s="1"/>
  <c r="O55"/>
  <c r="P55" s="1"/>
  <c r="O51"/>
  <c r="P51" s="1"/>
  <c r="O47"/>
  <c r="P47" s="1"/>
  <c r="O43"/>
  <c r="P43" s="1"/>
  <c r="O39"/>
  <c r="P39" s="1"/>
  <c r="O35"/>
  <c r="P35" s="1"/>
  <c r="O31"/>
  <c r="P31" s="1"/>
  <c r="O27"/>
  <c r="P27" s="1"/>
  <c r="O23"/>
  <c r="P23" s="1"/>
  <c r="O19"/>
  <c r="P19" s="1"/>
  <c r="O15"/>
  <c r="P15" s="1"/>
  <c r="O11"/>
  <c r="P11" s="1"/>
  <c r="O7"/>
  <c r="P7" s="1"/>
  <c r="O169"/>
  <c r="P169" s="1"/>
  <c r="O165"/>
  <c r="P165" s="1"/>
  <c r="O161"/>
  <c r="P161" s="1"/>
  <c r="O157"/>
  <c r="P157" s="1"/>
  <c r="O153"/>
  <c r="P153" s="1"/>
  <c r="O149"/>
  <c r="P149" s="1"/>
  <c r="O145"/>
  <c r="P145" s="1"/>
  <c r="O141"/>
  <c r="P141" s="1"/>
  <c r="O137"/>
  <c r="P137" s="1"/>
  <c r="O134"/>
  <c r="P134" s="1"/>
  <c r="O130"/>
  <c r="P130" s="1"/>
  <c r="O126"/>
  <c r="P126" s="1"/>
  <c r="O122"/>
  <c r="P122" s="1"/>
  <c r="O118"/>
  <c r="P118" s="1"/>
  <c r="O114"/>
  <c r="P114" s="1"/>
  <c r="O110"/>
  <c r="P110" s="1"/>
  <c r="O106"/>
  <c r="P106" s="1"/>
  <c r="O102"/>
  <c r="P102" s="1"/>
  <c r="O98"/>
  <c r="P98" s="1"/>
  <c r="O94"/>
  <c r="P94" s="1"/>
  <c r="O90"/>
  <c r="P90" s="1"/>
  <c r="O86"/>
  <c r="P86" s="1"/>
  <c r="O82"/>
  <c r="P82" s="1"/>
  <c r="O78"/>
  <c r="P78" s="1"/>
  <c r="O74"/>
  <c r="P74" s="1"/>
  <c r="O70"/>
  <c r="P70" s="1"/>
  <c r="O66"/>
  <c r="P66" s="1"/>
  <c r="O62"/>
  <c r="P62" s="1"/>
  <c r="O58"/>
  <c r="P58" s="1"/>
  <c r="O54"/>
  <c r="P54" s="1"/>
  <c r="O50"/>
  <c r="P50" s="1"/>
  <c r="O46"/>
  <c r="P46" s="1"/>
  <c r="O42"/>
  <c r="P42" s="1"/>
  <c r="O38"/>
  <c r="P38" s="1"/>
  <c r="O34"/>
  <c r="P34" s="1"/>
  <c r="O30"/>
  <c r="P30" s="1"/>
  <c r="O26"/>
  <c r="P26" s="1"/>
  <c r="O22"/>
  <c r="P22" s="1"/>
  <c r="O18"/>
  <c r="P18" s="1"/>
  <c r="O14"/>
  <c r="P14" s="1"/>
  <c r="O10"/>
  <c r="P10" s="1"/>
  <c r="O6"/>
  <c r="P6" s="1"/>
  <c r="O2495"/>
  <c r="P2495" s="1"/>
  <c r="O2493"/>
  <c r="P2493" s="1"/>
  <c r="O2487"/>
  <c r="P2487" s="1"/>
  <c r="O2483"/>
  <c r="P2483" s="1"/>
  <c r="O2494"/>
  <c r="P2494" s="1"/>
  <c r="O2490"/>
  <c r="P2490" s="1"/>
  <c r="O2486"/>
  <c r="P2486" s="1"/>
  <c r="O2482"/>
  <c r="P2482" s="1"/>
  <c r="O2491"/>
  <c r="P2491" s="1"/>
  <c r="O2489"/>
  <c r="P2489" s="1"/>
  <c r="O2485"/>
  <c r="P2485" s="1"/>
  <c r="O2496"/>
  <c r="P2496" s="1"/>
  <c r="O2492"/>
  <c r="P2492" s="1"/>
  <c r="O2488"/>
  <c r="P2488" s="1"/>
  <c r="O2484"/>
  <c r="P2484" s="1"/>
  <c r="O2479"/>
  <c r="P2479" s="1"/>
  <c r="O2477"/>
  <c r="P2477" s="1"/>
  <c r="O2475"/>
  <c r="P2475" s="1"/>
  <c r="O2473"/>
  <c r="P2473" s="1"/>
  <c r="O2471"/>
  <c r="P2471" s="1"/>
  <c r="O2469"/>
  <c r="P2469" s="1"/>
  <c r="O2467"/>
  <c r="P2467" s="1"/>
  <c r="O2465"/>
  <c r="P2465" s="1"/>
  <c r="O2463"/>
  <c r="P2463" s="1"/>
  <c r="O2461"/>
  <c r="P2461" s="1"/>
  <c r="O2459"/>
  <c r="P2459" s="1"/>
  <c r="O2457"/>
  <c r="P2457" s="1"/>
  <c r="O2455"/>
  <c r="P2455" s="1"/>
  <c r="O2453"/>
  <c r="P2453" s="1"/>
  <c r="O2451"/>
  <c r="P2451" s="1"/>
  <c r="O2449"/>
  <c r="P2449" s="1"/>
  <c r="O2447"/>
  <c r="P2447" s="1"/>
  <c r="O2445"/>
  <c r="P2445" s="1"/>
  <c r="O2443"/>
  <c r="P2443" s="1"/>
  <c r="O2441"/>
  <c r="P2441" s="1"/>
  <c r="O2439"/>
  <c r="P2439" s="1"/>
  <c r="O2437"/>
  <c r="P2437" s="1"/>
  <c r="O2435"/>
  <c r="P2435" s="1"/>
  <c r="O2433"/>
  <c r="P2433" s="1"/>
  <c r="O2431"/>
  <c r="P2431" s="1"/>
  <c r="O2429"/>
  <c r="P2429" s="1"/>
  <c r="O2427"/>
  <c r="P2427" s="1"/>
  <c r="O2425"/>
  <c r="P2425" s="1"/>
  <c r="O2423"/>
  <c r="P2423" s="1"/>
  <c r="O2421"/>
  <c r="P2421" s="1"/>
  <c r="O2419"/>
  <c r="P2419" s="1"/>
  <c r="O2417"/>
  <c r="P2417" s="1"/>
  <c r="O2415"/>
  <c r="P2415" s="1"/>
  <c r="O2413"/>
  <c r="P2413" s="1"/>
  <c r="O2411"/>
  <c r="P2411" s="1"/>
  <c r="O2403"/>
  <c r="P2403" s="1"/>
  <c r="O2397"/>
  <c r="P2397" s="1"/>
  <c r="O2393"/>
  <c r="P2393" s="1"/>
  <c r="O2389"/>
  <c r="P2389" s="1"/>
  <c r="O2385"/>
  <c r="P2385" s="1"/>
  <c r="O2381"/>
  <c r="P2381" s="1"/>
  <c r="O2379"/>
  <c r="P2379" s="1"/>
  <c r="O2376"/>
  <c r="P2376" s="1"/>
  <c r="O2373"/>
  <c r="P2373" s="1"/>
  <c r="O2371"/>
  <c r="P2371" s="1"/>
  <c r="O2368"/>
  <c r="P2368" s="1"/>
  <c r="O2365"/>
  <c r="P2365" s="1"/>
  <c r="O2363"/>
  <c r="P2363" s="1"/>
  <c r="O2360"/>
  <c r="P2360" s="1"/>
  <c r="O2357"/>
  <c r="P2357" s="1"/>
  <c r="O2355"/>
  <c r="P2355" s="1"/>
  <c r="O2352"/>
  <c r="P2352" s="1"/>
  <c r="O2349"/>
  <c r="P2349" s="1"/>
  <c r="O2347"/>
  <c r="P2347" s="1"/>
  <c r="O2344"/>
  <c r="P2344" s="1"/>
  <c r="O2341"/>
  <c r="P2341" s="1"/>
  <c r="O2339"/>
  <c r="P2339" s="1"/>
  <c r="O2336"/>
  <c r="P2336" s="1"/>
  <c r="O2334"/>
  <c r="P2334" s="1"/>
  <c r="O2332"/>
  <c r="P2332" s="1"/>
  <c r="O2330"/>
  <c r="P2330" s="1"/>
  <c r="O2328"/>
  <c r="P2328" s="1"/>
  <c r="O2326"/>
  <c r="P2326" s="1"/>
  <c r="O2324"/>
  <c r="P2324" s="1"/>
  <c r="O2322"/>
  <c r="P2322" s="1"/>
  <c r="O2320"/>
  <c r="P2320" s="1"/>
  <c r="O2318"/>
  <c r="P2318" s="1"/>
  <c r="O2316"/>
  <c r="P2316" s="1"/>
  <c r="O2314"/>
  <c r="P2314" s="1"/>
  <c r="O2312"/>
  <c r="P2312" s="1"/>
  <c r="O2310"/>
  <c r="P2310" s="1"/>
  <c r="O2308"/>
  <c r="P2308" s="1"/>
  <c r="O2306"/>
  <c r="P2306" s="1"/>
  <c r="O2304"/>
  <c r="P2304" s="1"/>
  <c r="O2302"/>
  <c r="P2302" s="1"/>
  <c r="O2300"/>
  <c r="P2300" s="1"/>
  <c r="O2298"/>
  <c r="P2298" s="1"/>
  <c r="O2410"/>
  <c r="P2410" s="1"/>
  <c r="O2408"/>
  <c r="P2408" s="1"/>
  <c r="O2405"/>
  <c r="P2405" s="1"/>
  <c r="O2402"/>
  <c r="P2402" s="1"/>
  <c r="O2400"/>
  <c r="P2400" s="1"/>
  <c r="O2396"/>
  <c r="P2396" s="1"/>
  <c r="O2392"/>
  <c r="P2392" s="1"/>
  <c r="O2388"/>
  <c r="P2388" s="1"/>
  <c r="O2384"/>
  <c r="P2384" s="1"/>
  <c r="O2378"/>
  <c r="P2378" s="1"/>
  <c r="O2370"/>
  <c r="P2370" s="1"/>
  <c r="O2362"/>
  <c r="P2362" s="1"/>
  <c r="O2354"/>
  <c r="P2354" s="1"/>
  <c r="O2346"/>
  <c r="P2346" s="1"/>
  <c r="O2338"/>
  <c r="P2338" s="1"/>
  <c r="O2250"/>
  <c r="P2250" s="1"/>
  <c r="O2247"/>
  <c r="P2247" s="1"/>
  <c r="O2244"/>
  <c r="P2244" s="1"/>
  <c r="O2241"/>
  <c r="P2241" s="1"/>
  <c r="O2234"/>
  <c r="P2234" s="1"/>
  <c r="O2231"/>
  <c r="P2231" s="1"/>
  <c r="O2228"/>
  <c r="P2228" s="1"/>
  <c r="O2225"/>
  <c r="P2225" s="1"/>
  <c r="O2218"/>
  <c r="P2218" s="1"/>
  <c r="O2215"/>
  <c r="P2215" s="1"/>
  <c r="O2212"/>
  <c r="P2212" s="1"/>
  <c r="O2209"/>
  <c r="P2209" s="1"/>
  <c r="O2204"/>
  <c r="P2204" s="1"/>
  <c r="O2200"/>
  <c r="P2200" s="1"/>
  <c r="O2196"/>
  <c r="P2196" s="1"/>
  <c r="O2192"/>
  <c r="P2192" s="1"/>
  <c r="O2188"/>
  <c r="P2188" s="1"/>
  <c r="O2184"/>
  <c r="P2184" s="1"/>
  <c r="O2180"/>
  <c r="P2180" s="1"/>
  <c r="O2176"/>
  <c r="P2176" s="1"/>
  <c r="O2172"/>
  <c r="P2172" s="1"/>
  <c r="O2168"/>
  <c r="P2168" s="1"/>
  <c r="O2164"/>
  <c r="P2164" s="1"/>
  <c r="O2160"/>
  <c r="P2160" s="1"/>
  <c r="O2094"/>
  <c r="P2094" s="1"/>
  <c r="O2086"/>
  <c r="P2086" s="1"/>
  <c r="O2296"/>
  <c r="P2296" s="1"/>
  <c r="O2294"/>
  <c r="P2294" s="1"/>
  <c r="O2292"/>
  <c r="P2292" s="1"/>
  <c r="O2290"/>
  <c r="P2290" s="1"/>
  <c r="O2288"/>
  <c r="P2288" s="1"/>
  <c r="O2286"/>
  <c r="P2286" s="1"/>
  <c r="O2284"/>
  <c r="P2284" s="1"/>
  <c r="O2282"/>
  <c r="P2282" s="1"/>
  <c r="O2280"/>
  <c r="P2280" s="1"/>
  <c r="O2278"/>
  <c r="P2278" s="1"/>
  <c r="O2276"/>
  <c r="P2276" s="1"/>
  <c r="O2274"/>
  <c r="P2274" s="1"/>
  <c r="O2272"/>
  <c r="P2272" s="1"/>
  <c r="O2270"/>
  <c r="P2270" s="1"/>
  <c r="O2268"/>
  <c r="P2268" s="1"/>
  <c r="O2266"/>
  <c r="P2266" s="1"/>
  <c r="O2264"/>
  <c r="P2264" s="1"/>
  <c r="O2262"/>
  <c r="P2262" s="1"/>
  <c r="O2260"/>
  <c r="P2260" s="1"/>
  <c r="O2258"/>
  <c r="P2258" s="1"/>
  <c r="O2256"/>
  <c r="P2256" s="1"/>
  <c r="O2253"/>
  <c r="P2253" s="1"/>
  <c r="O2251"/>
  <c r="P2251" s="1"/>
  <c r="O2246"/>
  <c r="P2246" s="1"/>
  <c r="O2240"/>
  <c r="P2240" s="1"/>
  <c r="O2237"/>
  <c r="P2237" s="1"/>
  <c r="O2235"/>
  <c r="P2235" s="1"/>
  <c r="O2230"/>
  <c r="P2230" s="1"/>
  <c r="O2224"/>
  <c r="P2224" s="1"/>
  <c r="O2221"/>
  <c r="P2221" s="1"/>
  <c r="O2219"/>
  <c r="P2219" s="1"/>
  <c r="O2214"/>
  <c r="P2214" s="1"/>
  <c r="O2208"/>
  <c r="P2208" s="1"/>
  <c r="O2205"/>
  <c r="P2205" s="1"/>
  <c r="O2201"/>
  <c r="P2201" s="1"/>
  <c r="O2197"/>
  <c r="P2197" s="1"/>
  <c r="O2193"/>
  <c r="P2193" s="1"/>
  <c r="O2189"/>
  <c r="P2189" s="1"/>
  <c r="O2185"/>
  <c r="P2185" s="1"/>
  <c r="O2181"/>
  <c r="P2181" s="1"/>
  <c r="O2177"/>
  <c r="P2177" s="1"/>
  <c r="O2173"/>
  <c r="P2173" s="1"/>
  <c r="O2169"/>
  <c r="P2169" s="1"/>
  <c r="O2165"/>
  <c r="P2165" s="1"/>
  <c r="O2161"/>
  <c r="P2161" s="1"/>
  <c r="O2040"/>
  <c r="P2040" s="1"/>
  <c r="O2154"/>
  <c r="P2154" s="1"/>
  <c r="O2152"/>
  <c r="P2152" s="1"/>
  <c r="O2150"/>
  <c r="P2150" s="1"/>
  <c r="O2148"/>
  <c r="P2148" s="1"/>
  <c r="O2146"/>
  <c r="P2146" s="1"/>
  <c r="O2144"/>
  <c r="P2144" s="1"/>
  <c r="O2142"/>
  <c r="P2142" s="1"/>
  <c r="O2140"/>
  <c r="P2140" s="1"/>
  <c r="O2138"/>
  <c r="P2138" s="1"/>
  <c r="O2136"/>
  <c r="P2136" s="1"/>
  <c r="O2134"/>
  <c r="P2134" s="1"/>
  <c r="O2132"/>
  <c r="P2132" s="1"/>
  <c r="O2130"/>
  <c r="P2130" s="1"/>
  <c r="O2128"/>
  <c r="P2128" s="1"/>
  <c r="O2126"/>
  <c r="P2126" s="1"/>
  <c r="O2078"/>
  <c r="P2078" s="1"/>
  <c r="O2070"/>
  <c r="P2070" s="1"/>
  <c r="O2062"/>
  <c r="P2062" s="1"/>
  <c r="O2054"/>
  <c r="P2054" s="1"/>
  <c r="O2051"/>
  <c r="P2051" s="1"/>
  <c r="O2048"/>
  <c r="P2048" s="1"/>
  <c r="O2045"/>
  <c r="P2045" s="1"/>
  <c r="O2038"/>
  <c r="P2038" s="1"/>
  <c r="O2034"/>
  <c r="P2034" s="1"/>
  <c r="O2030"/>
  <c r="P2030" s="1"/>
  <c r="O2026"/>
  <c r="P2026" s="1"/>
  <c r="O2022"/>
  <c r="P2022" s="1"/>
  <c r="O2018"/>
  <c r="P2018" s="1"/>
  <c r="O2014"/>
  <c r="P2014" s="1"/>
  <c r="O2010"/>
  <c r="P2010" s="1"/>
  <c r="O2006"/>
  <c r="P2006" s="1"/>
  <c r="O2002"/>
  <c r="P2002" s="1"/>
  <c r="O1998"/>
  <c r="P1998" s="1"/>
  <c r="O1994"/>
  <c r="P1994" s="1"/>
  <c r="O1990"/>
  <c r="P1990" s="1"/>
  <c r="O1986"/>
  <c r="P1986" s="1"/>
  <c r="O1982"/>
  <c r="P1982" s="1"/>
  <c r="O1978"/>
  <c r="P1978" s="1"/>
  <c r="O1974"/>
  <c r="P1974" s="1"/>
  <c r="O1970"/>
  <c r="P1970" s="1"/>
  <c r="O1966"/>
  <c r="P1966" s="1"/>
  <c r="O1962"/>
  <c r="P1962" s="1"/>
  <c r="O1958"/>
  <c r="P1958" s="1"/>
  <c r="O1954"/>
  <c r="P1954" s="1"/>
  <c r="O1950"/>
  <c r="P1950" s="1"/>
  <c r="O1946"/>
  <c r="P1946" s="1"/>
  <c r="O1942"/>
  <c r="P1942" s="1"/>
  <c r="O1938"/>
  <c r="P1938" s="1"/>
  <c r="O2124"/>
  <c r="P2124" s="1"/>
  <c r="O2122"/>
  <c r="P2122" s="1"/>
  <c r="O2120"/>
  <c r="P2120" s="1"/>
  <c r="O2118"/>
  <c r="P2118" s="1"/>
  <c r="O2116"/>
  <c r="P2116" s="1"/>
  <c r="O2114"/>
  <c r="P2114" s="1"/>
  <c r="O2112"/>
  <c r="P2112" s="1"/>
  <c r="O2110"/>
  <c r="P2110" s="1"/>
  <c r="O2108"/>
  <c r="P2108" s="1"/>
  <c r="O2106"/>
  <c r="P2106" s="1"/>
  <c r="O2104"/>
  <c r="P2104" s="1"/>
  <c r="O2102"/>
  <c r="P2102" s="1"/>
  <c r="O2100"/>
  <c r="P2100" s="1"/>
  <c r="O2098"/>
  <c r="P2098" s="1"/>
  <c r="O2096"/>
  <c r="P2096" s="1"/>
  <c r="O2093"/>
  <c r="P2093" s="1"/>
  <c r="O2091"/>
  <c r="P2091" s="1"/>
  <c r="O2088"/>
  <c r="P2088" s="1"/>
  <c r="O2085"/>
  <c r="P2085" s="1"/>
  <c r="O2083"/>
  <c r="P2083" s="1"/>
  <c r="O2080"/>
  <c r="P2080" s="1"/>
  <c r="O2077"/>
  <c r="P2077" s="1"/>
  <c r="O2075"/>
  <c r="P2075" s="1"/>
  <c r="O2072"/>
  <c r="P2072" s="1"/>
  <c r="O2069"/>
  <c r="P2069" s="1"/>
  <c r="O2067"/>
  <c r="P2067" s="1"/>
  <c r="O2064"/>
  <c r="P2064" s="1"/>
  <c r="O2061"/>
  <c r="P2061" s="1"/>
  <c r="O2059"/>
  <c r="P2059" s="1"/>
  <c r="O2056"/>
  <c r="P2056" s="1"/>
  <c r="O2053"/>
  <c r="P2053" s="1"/>
  <c r="O2046"/>
  <c r="P2046" s="1"/>
  <c r="O2043"/>
  <c r="P2043" s="1"/>
  <c r="O1937"/>
  <c r="P1937" s="1"/>
  <c r="O2035"/>
  <c r="P2035" s="1"/>
  <c r="O2031"/>
  <c r="P2031" s="1"/>
  <c r="O2027"/>
  <c r="P2027" s="1"/>
  <c r="O2023"/>
  <c r="P2023" s="1"/>
  <c r="O2019"/>
  <c r="P2019" s="1"/>
  <c r="O2015"/>
  <c r="P2015" s="1"/>
  <c r="O2011"/>
  <c r="P2011" s="1"/>
  <c r="O2007"/>
  <c r="P2007" s="1"/>
  <c r="O2003"/>
  <c r="P2003" s="1"/>
  <c r="O1999"/>
  <c r="P1999" s="1"/>
  <c r="O1995"/>
  <c r="P1995" s="1"/>
  <c r="O1991"/>
  <c r="P1991" s="1"/>
  <c r="O1987"/>
  <c r="P1987" s="1"/>
  <c r="O1983"/>
  <c r="P1983" s="1"/>
  <c r="O1979"/>
  <c r="P1979" s="1"/>
  <c r="O1975"/>
  <c r="P1975" s="1"/>
  <c r="O1971"/>
  <c r="P1971" s="1"/>
  <c r="O1967"/>
  <c r="P1967" s="1"/>
  <c r="O1963"/>
  <c r="P1963" s="1"/>
  <c r="O1959"/>
  <c r="P1959" s="1"/>
  <c r="O1955"/>
  <c r="P1955" s="1"/>
  <c r="O1951"/>
  <c r="P1951" s="1"/>
  <c r="O1947"/>
  <c r="P1947" s="1"/>
  <c r="O1943"/>
  <c r="P1943" s="1"/>
  <c r="O1939"/>
  <c r="P1939" s="1"/>
  <c r="O1935"/>
  <c r="P1935" s="1"/>
  <c r="O1933"/>
  <c r="P1933" s="1"/>
  <c r="O1931"/>
  <c r="P1931" s="1"/>
  <c r="O1929"/>
  <c r="P1929" s="1"/>
  <c r="O1927"/>
  <c r="P1927" s="1"/>
  <c r="O1925"/>
  <c r="P1925" s="1"/>
  <c r="O1923"/>
  <c r="P1923" s="1"/>
  <c r="O1921"/>
  <c r="P1921" s="1"/>
  <c r="O1919"/>
  <c r="P1919" s="1"/>
  <c r="O1917"/>
  <c r="P1917" s="1"/>
  <c r="O1915"/>
  <c r="P1915" s="1"/>
  <c r="O1913"/>
  <c r="P1913" s="1"/>
  <c r="O1911"/>
  <c r="P1911" s="1"/>
  <c r="O1909"/>
  <c r="P1909" s="1"/>
  <c r="O1907"/>
  <c r="P1907" s="1"/>
  <c r="O1905"/>
  <c r="P1905" s="1"/>
  <c r="O1903"/>
  <c r="P1903" s="1"/>
  <c r="O1901"/>
  <c r="P1901" s="1"/>
  <c r="O1899"/>
  <c r="P1899" s="1"/>
  <c r="O1897"/>
  <c r="P1897" s="1"/>
  <c r="O1895"/>
  <c r="P1895" s="1"/>
  <c r="O1893"/>
  <c r="P1893" s="1"/>
  <c r="O1891"/>
  <c r="P1891" s="1"/>
  <c r="O1889"/>
  <c r="P1889" s="1"/>
  <c r="O1887"/>
  <c r="P1887" s="1"/>
  <c r="O1885"/>
  <c r="P1885" s="1"/>
  <c r="O1883"/>
  <c r="P1883" s="1"/>
  <c r="O1881"/>
  <c r="P1881" s="1"/>
  <c r="O1879"/>
  <c r="P1879" s="1"/>
  <c r="O1877"/>
  <c r="P1877" s="1"/>
  <c r="O1875"/>
  <c r="P1875" s="1"/>
  <c r="O1873"/>
  <c r="P1873" s="1"/>
  <c r="O1871"/>
  <c r="P1871" s="1"/>
  <c r="O1869"/>
  <c r="P1869" s="1"/>
  <c r="O1867"/>
  <c r="P1867" s="1"/>
  <c r="O1865"/>
  <c r="P1865" s="1"/>
  <c r="O1863"/>
  <c r="P1863" s="1"/>
  <c r="O1861"/>
  <c r="P1861" s="1"/>
  <c r="O1859"/>
  <c r="P1859" s="1"/>
  <c r="O1857"/>
  <c r="P1857" s="1"/>
  <c r="O1855"/>
  <c r="P1855" s="1"/>
  <c r="O1853"/>
  <c r="P1853" s="1"/>
  <c r="O1851"/>
  <c r="P1851" s="1"/>
  <c r="O1849"/>
  <c r="P1849" s="1"/>
  <c r="O1847"/>
  <c r="P1847" s="1"/>
  <c r="O1845"/>
  <c r="P1845" s="1"/>
  <c r="O1843"/>
  <c r="P1843" s="1"/>
  <c r="O1841"/>
  <c r="P1841" s="1"/>
  <c r="O1839"/>
  <c r="P1839" s="1"/>
  <c r="O1837"/>
  <c r="P1837" s="1"/>
  <c r="O1835"/>
  <c r="P1835" s="1"/>
  <c r="O1833"/>
  <c r="P1833" s="1"/>
  <c r="O1831"/>
  <c r="P1831" s="1"/>
  <c r="O1829"/>
  <c r="P1829" s="1"/>
  <c r="O1827"/>
  <c r="P1827" s="1"/>
  <c r="O1825"/>
  <c r="P1825" s="1"/>
  <c r="O1823"/>
  <c r="P1823" s="1"/>
  <c r="O1821"/>
  <c r="P1821" s="1"/>
  <c r="O1819"/>
  <c r="P1819" s="1"/>
  <c r="O2481"/>
  <c r="P2481" s="1"/>
  <c r="O2480"/>
  <c r="P2480" s="1"/>
  <c r="O2478"/>
  <c r="P2478" s="1"/>
  <c r="O2476"/>
  <c r="P2476" s="1"/>
  <c r="O2474"/>
  <c r="P2474" s="1"/>
  <c r="O2472"/>
  <c r="P2472" s="1"/>
  <c r="O2470"/>
  <c r="P2470" s="1"/>
  <c r="O2468"/>
  <c r="P2468" s="1"/>
  <c r="O2466"/>
  <c r="P2466" s="1"/>
  <c r="O2464"/>
  <c r="P2464" s="1"/>
  <c r="O2462"/>
  <c r="P2462" s="1"/>
  <c r="O2460"/>
  <c r="P2460" s="1"/>
  <c r="O2458"/>
  <c r="P2458" s="1"/>
  <c r="O2456"/>
  <c r="P2456" s="1"/>
  <c r="O2454"/>
  <c r="P2454" s="1"/>
  <c r="O2452"/>
  <c r="P2452" s="1"/>
  <c r="O2450"/>
  <c r="P2450" s="1"/>
  <c r="O2448"/>
  <c r="P2448" s="1"/>
  <c r="O2446"/>
  <c r="P2446" s="1"/>
  <c r="O2444"/>
  <c r="P2444" s="1"/>
  <c r="O2442"/>
  <c r="P2442" s="1"/>
  <c r="O2440"/>
  <c r="P2440" s="1"/>
  <c r="O2438"/>
  <c r="P2438" s="1"/>
  <c r="O2436"/>
  <c r="P2436" s="1"/>
  <c r="O2434"/>
  <c r="P2434" s="1"/>
  <c r="O2432"/>
  <c r="P2432" s="1"/>
  <c r="O2430"/>
  <c r="P2430" s="1"/>
  <c r="O2428"/>
  <c r="P2428" s="1"/>
  <c r="O2426"/>
  <c r="P2426" s="1"/>
  <c r="O2424"/>
  <c r="P2424" s="1"/>
  <c r="O2422"/>
  <c r="P2422" s="1"/>
  <c r="O2420"/>
  <c r="P2420" s="1"/>
  <c r="O2418"/>
  <c r="P2418" s="1"/>
  <c r="O2416"/>
  <c r="P2416" s="1"/>
  <c r="O2414"/>
  <c r="P2414" s="1"/>
  <c r="O2412"/>
  <c r="P2412" s="1"/>
  <c r="O2407"/>
  <c r="P2407" s="1"/>
  <c r="O2399"/>
  <c r="P2399" s="1"/>
  <c r="O2395"/>
  <c r="P2395" s="1"/>
  <c r="O2391"/>
  <c r="P2391" s="1"/>
  <c r="O2387"/>
  <c r="P2387" s="1"/>
  <c r="O2157"/>
  <c r="P2157" s="1"/>
  <c r="O2380"/>
  <c r="P2380" s="1"/>
  <c r="O2377"/>
  <c r="P2377" s="1"/>
  <c r="O2375"/>
  <c r="P2375" s="1"/>
  <c r="O2372"/>
  <c r="P2372" s="1"/>
  <c r="O2369"/>
  <c r="P2369" s="1"/>
  <c r="O2367"/>
  <c r="P2367" s="1"/>
  <c r="O2364"/>
  <c r="P2364" s="1"/>
  <c r="O2361"/>
  <c r="P2361" s="1"/>
  <c r="O2359"/>
  <c r="P2359" s="1"/>
  <c r="O2356"/>
  <c r="P2356" s="1"/>
  <c r="O2353"/>
  <c r="P2353" s="1"/>
  <c r="O2351"/>
  <c r="P2351" s="1"/>
  <c r="O2348"/>
  <c r="P2348" s="1"/>
  <c r="O2345"/>
  <c r="P2345" s="1"/>
  <c r="O2343"/>
  <c r="P2343" s="1"/>
  <c r="O2340"/>
  <c r="P2340" s="1"/>
  <c r="O2337"/>
  <c r="P2337" s="1"/>
  <c r="O2335"/>
  <c r="P2335" s="1"/>
  <c r="O2333"/>
  <c r="P2333" s="1"/>
  <c r="O2331"/>
  <c r="P2331" s="1"/>
  <c r="O2329"/>
  <c r="P2329" s="1"/>
  <c r="O2327"/>
  <c r="P2327" s="1"/>
  <c r="O2325"/>
  <c r="P2325" s="1"/>
  <c r="O2323"/>
  <c r="P2323" s="1"/>
  <c r="O2321"/>
  <c r="P2321" s="1"/>
  <c r="O2319"/>
  <c r="P2319" s="1"/>
  <c r="O2317"/>
  <c r="P2317" s="1"/>
  <c r="O2315"/>
  <c r="P2315" s="1"/>
  <c r="O2313"/>
  <c r="P2313" s="1"/>
  <c r="O2311"/>
  <c r="P2311" s="1"/>
  <c r="O2309"/>
  <c r="P2309" s="1"/>
  <c r="O2307"/>
  <c r="P2307" s="1"/>
  <c r="O2305"/>
  <c r="P2305" s="1"/>
  <c r="O2303"/>
  <c r="P2303" s="1"/>
  <c r="O2301"/>
  <c r="P2301" s="1"/>
  <c r="O2299"/>
  <c r="P2299" s="1"/>
  <c r="O2297"/>
  <c r="P2297" s="1"/>
  <c r="O2409"/>
  <c r="P2409" s="1"/>
  <c r="O2406"/>
  <c r="P2406" s="1"/>
  <c r="O2404"/>
  <c r="P2404" s="1"/>
  <c r="O2401"/>
  <c r="P2401" s="1"/>
  <c r="O2398"/>
  <c r="P2398" s="1"/>
  <c r="O2394"/>
  <c r="P2394" s="1"/>
  <c r="O2390"/>
  <c r="P2390" s="1"/>
  <c r="O2386"/>
  <c r="P2386" s="1"/>
  <c r="O2382"/>
  <c r="P2382" s="1"/>
  <c r="O2374"/>
  <c r="P2374" s="1"/>
  <c r="O2366"/>
  <c r="P2366" s="1"/>
  <c r="O2358"/>
  <c r="P2358" s="1"/>
  <c r="O2350"/>
  <c r="P2350" s="1"/>
  <c r="O2342"/>
  <c r="P2342" s="1"/>
  <c r="O2254"/>
  <c r="P2254" s="1"/>
  <c r="O2248"/>
  <c r="P2248" s="1"/>
  <c r="O2245"/>
  <c r="P2245" s="1"/>
  <c r="O2243"/>
  <c r="P2243" s="1"/>
  <c r="O2238"/>
  <c r="P2238" s="1"/>
  <c r="O2232"/>
  <c r="P2232" s="1"/>
  <c r="O2229"/>
  <c r="P2229" s="1"/>
  <c r="O2227"/>
  <c r="P2227" s="1"/>
  <c r="O2222"/>
  <c r="P2222" s="1"/>
  <c r="O2216"/>
  <c r="P2216" s="1"/>
  <c r="O2213"/>
  <c r="P2213" s="1"/>
  <c r="O2211"/>
  <c r="P2211" s="1"/>
  <c r="O2206"/>
  <c r="P2206" s="1"/>
  <c r="O2202"/>
  <c r="P2202" s="1"/>
  <c r="O2198"/>
  <c r="P2198" s="1"/>
  <c r="O2194"/>
  <c r="P2194" s="1"/>
  <c r="O2190"/>
  <c r="P2190" s="1"/>
  <c r="O2186"/>
  <c r="P2186" s="1"/>
  <c r="O2182"/>
  <c r="P2182" s="1"/>
  <c r="O2178"/>
  <c r="P2178" s="1"/>
  <c r="O2174"/>
  <c r="P2174" s="1"/>
  <c r="O2170"/>
  <c r="P2170" s="1"/>
  <c r="O2166"/>
  <c r="P2166" s="1"/>
  <c r="O2162"/>
  <c r="P2162" s="1"/>
  <c r="O2158"/>
  <c r="P2158" s="1"/>
  <c r="O2090"/>
  <c r="P2090" s="1"/>
  <c r="O2082"/>
  <c r="P2082" s="1"/>
  <c r="O2295"/>
  <c r="P2295" s="1"/>
  <c r="O2293"/>
  <c r="P2293" s="1"/>
  <c r="O2291"/>
  <c r="P2291" s="1"/>
  <c r="O2289"/>
  <c r="P2289" s="1"/>
  <c r="O2287"/>
  <c r="P2287" s="1"/>
  <c r="O2285"/>
  <c r="P2285" s="1"/>
  <c r="O2283"/>
  <c r="P2283" s="1"/>
  <c r="O2281"/>
  <c r="P2281" s="1"/>
  <c r="O2279"/>
  <c r="P2279" s="1"/>
  <c r="O2277"/>
  <c r="P2277" s="1"/>
  <c r="O2275"/>
  <c r="P2275" s="1"/>
  <c r="O2273"/>
  <c r="P2273" s="1"/>
  <c r="O2271"/>
  <c r="P2271" s="1"/>
  <c r="O2269"/>
  <c r="P2269" s="1"/>
  <c r="O2267"/>
  <c r="P2267" s="1"/>
  <c r="O2265"/>
  <c r="P2265" s="1"/>
  <c r="O2263"/>
  <c r="P2263" s="1"/>
  <c r="O2261"/>
  <c r="P2261" s="1"/>
  <c r="O2259"/>
  <c r="P2259" s="1"/>
  <c r="O2257"/>
  <c r="P2257" s="1"/>
  <c r="O2255"/>
  <c r="P2255" s="1"/>
  <c r="O2252"/>
  <c r="P2252" s="1"/>
  <c r="O2249"/>
  <c r="P2249" s="1"/>
  <c r="O2242"/>
  <c r="P2242" s="1"/>
  <c r="O2239"/>
  <c r="P2239" s="1"/>
  <c r="O2236"/>
  <c r="P2236" s="1"/>
  <c r="O2233"/>
  <c r="P2233" s="1"/>
  <c r="O2226"/>
  <c r="P2226" s="1"/>
  <c r="O2223"/>
  <c r="P2223" s="1"/>
  <c r="O2220"/>
  <c r="P2220" s="1"/>
  <c r="O2217"/>
  <c r="P2217" s="1"/>
  <c r="O2210"/>
  <c r="P2210" s="1"/>
  <c r="O2207"/>
  <c r="P2207" s="1"/>
  <c r="O2203"/>
  <c r="P2203" s="1"/>
  <c r="O2199"/>
  <c r="P2199" s="1"/>
  <c r="O2195"/>
  <c r="P2195" s="1"/>
  <c r="O2191"/>
  <c r="P2191" s="1"/>
  <c r="O2187"/>
  <c r="P2187" s="1"/>
  <c r="O2183"/>
  <c r="P2183" s="1"/>
  <c r="O2179"/>
  <c r="P2179" s="1"/>
  <c r="O2175"/>
  <c r="P2175" s="1"/>
  <c r="O2171"/>
  <c r="P2171" s="1"/>
  <c r="O2167"/>
  <c r="P2167" s="1"/>
  <c r="O2163"/>
  <c r="P2163" s="1"/>
  <c r="O2159"/>
  <c r="P2159" s="1"/>
  <c r="O2155"/>
  <c r="P2155" s="1"/>
  <c r="O2153"/>
  <c r="P2153" s="1"/>
  <c r="O2151"/>
  <c r="P2151" s="1"/>
  <c r="O2149"/>
  <c r="P2149" s="1"/>
  <c r="O2147"/>
  <c r="P2147" s="1"/>
  <c r="O2145"/>
  <c r="P2145" s="1"/>
  <c r="O2143"/>
  <c r="P2143" s="1"/>
  <c r="O2141"/>
  <c r="P2141" s="1"/>
  <c r="O2139"/>
  <c r="P2139" s="1"/>
  <c r="O2137"/>
  <c r="P2137" s="1"/>
  <c r="O2135"/>
  <c r="P2135" s="1"/>
  <c r="O2133"/>
  <c r="P2133" s="1"/>
  <c r="O2131"/>
  <c r="P2131" s="1"/>
  <c r="O2129"/>
  <c r="P2129" s="1"/>
  <c r="O2127"/>
  <c r="P2127" s="1"/>
  <c r="O2125"/>
  <c r="P2125" s="1"/>
  <c r="O2074"/>
  <c r="P2074" s="1"/>
  <c r="O2066"/>
  <c r="P2066" s="1"/>
  <c r="O2058"/>
  <c r="P2058" s="1"/>
  <c r="O2052"/>
  <c r="P2052" s="1"/>
  <c r="O2049"/>
  <c r="P2049" s="1"/>
  <c r="O2047"/>
  <c r="P2047" s="1"/>
  <c r="O2042"/>
  <c r="P2042" s="1"/>
  <c r="O2036"/>
  <c r="P2036" s="1"/>
  <c r="O2032"/>
  <c r="P2032" s="1"/>
  <c r="O2028"/>
  <c r="P2028" s="1"/>
  <c r="O2024"/>
  <c r="P2024" s="1"/>
  <c r="O2020"/>
  <c r="P2020" s="1"/>
  <c r="O2016"/>
  <c r="P2016" s="1"/>
  <c r="O2012"/>
  <c r="P2012" s="1"/>
  <c r="O2008"/>
  <c r="P2008" s="1"/>
  <c r="O2004"/>
  <c r="P2004" s="1"/>
  <c r="O2000"/>
  <c r="P2000" s="1"/>
  <c r="O1996"/>
  <c r="P1996" s="1"/>
  <c r="O1992"/>
  <c r="P1992" s="1"/>
  <c r="O1988"/>
  <c r="P1988" s="1"/>
  <c r="O1984"/>
  <c r="P1984" s="1"/>
  <c r="O1980"/>
  <c r="P1980" s="1"/>
  <c r="O1976"/>
  <c r="P1976" s="1"/>
  <c r="O1972"/>
  <c r="P1972" s="1"/>
  <c r="O1968"/>
  <c r="P1968" s="1"/>
  <c r="O1964"/>
  <c r="P1964" s="1"/>
  <c r="O1960"/>
  <c r="P1960" s="1"/>
  <c r="O1956"/>
  <c r="P1956" s="1"/>
  <c r="O1952"/>
  <c r="P1952" s="1"/>
  <c r="O1948"/>
  <c r="P1948" s="1"/>
  <c r="O1944"/>
  <c r="P1944" s="1"/>
  <c r="O1940"/>
  <c r="P1940" s="1"/>
  <c r="O2123"/>
  <c r="P2123" s="1"/>
  <c r="O2121"/>
  <c r="P2121" s="1"/>
  <c r="O2119"/>
  <c r="P2119" s="1"/>
  <c r="O2117"/>
  <c r="P2117" s="1"/>
  <c r="O2115"/>
  <c r="P2115" s="1"/>
  <c r="O2113"/>
  <c r="P2113" s="1"/>
  <c r="O2111"/>
  <c r="P2111" s="1"/>
  <c r="O2109"/>
  <c r="P2109" s="1"/>
  <c r="O2107"/>
  <c r="P2107" s="1"/>
  <c r="O2105"/>
  <c r="P2105" s="1"/>
  <c r="O2103"/>
  <c r="P2103" s="1"/>
  <c r="O2101"/>
  <c r="P2101" s="1"/>
  <c r="O2099"/>
  <c r="P2099" s="1"/>
  <c r="O2097"/>
  <c r="P2097" s="1"/>
  <c r="O2095"/>
  <c r="P2095" s="1"/>
  <c r="O2092"/>
  <c r="P2092" s="1"/>
  <c r="O2089"/>
  <c r="P2089" s="1"/>
  <c r="O2087"/>
  <c r="P2087" s="1"/>
  <c r="O2084"/>
  <c r="P2084" s="1"/>
  <c r="O2081"/>
  <c r="P2081" s="1"/>
  <c r="O2079"/>
  <c r="P2079" s="1"/>
  <c r="O2076"/>
  <c r="P2076" s="1"/>
  <c r="O2073"/>
  <c r="P2073" s="1"/>
  <c r="O2071"/>
  <c r="P2071" s="1"/>
  <c r="O2068"/>
  <c r="P2068" s="1"/>
  <c r="O2065"/>
  <c r="P2065" s="1"/>
  <c r="O2063"/>
  <c r="P2063" s="1"/>
  <c r="O2060"/>
  <c r="P2060" s="1"/>
  <c r="O2057"/>
  <c r="P2057" s="1"/>
  <c r="O2055"/>
  <c r="P2055" s="1"/>
  <c r="O2050"/>
  <c r="P2050" s="1"/>
  <c r="O2044"/>
  <c r="P2044" s="1"/>
  <c r="O2041"/>
  <c r="P2041" s="1"/>
  <c r="O2037"/>
  <c r="P2037" s="1"/>
  <c r="O2033"/>
  <c r="P2033" s="1"/>
  <c r="O2029"/>
  <c r="P2029" s="1"/>
  <c r="O2025"/>
  <c r="P2025" s="1"/>
  <c r="O2021"/>
  <c r="P2021" s="1"/>
  <c r="O2017"/>
  <c r="P2017" s="1"/>
  <c r="O2013"/>
  <c r="P2013" s="1"/>
  <c r="O2009"/>
  <c r="P2009" s="1"/>
  <c r="O2005"/>
  <c r="P2005" s="1"/>
  <c r="O2001"/>
  <c r="P2001" s="1"/>
  <c r="O1997"/>
  <c r="P1997" s="1"/>
  <c r="O1993"/>
  <c r="P1993" s="1"/>
  <c r="O1989"/>
  <c r="P1989" s="1"/>
  <c r="O1985"/>
  <c r="P1985" s="1"/>
  <c r="O1981"/>
  <c r="P1981" s="1"/>
  <c r="O1977"/>
  <c r="P1977" s="1"/>
  <c r="O1973"/>
  <c r="P1973" s="1"/>
  <c r="O1969"/>
  <c r="P1969" s="1"/>
  <c r="O1965"/>
  <c r="P1965" s="1"/>
  <c r="O1961"/>
  <c r="P1961" s="1"/>
  <c r="O1957"/>
  <c r="P1957" s="1"/>
  <c r="O1953"/>
  <c r="P1953" s="1"/>
  <c r="O1949"/>
  <c r="P1949" s="1"/>
  <c r="O1945"/>
  <c r="P1945" s="1"/>
  <c r="O1941"/>
  <c r="P1941" s="1"/>
  <c r="O1934"/>
  <c r="P1934" s="1"/>
  <c r="O1932"/>
  <c r="P1932" s="1"/>
  <c r="O1930"/>
  <c r="P1930" s="1"/>
  <c r="O1928"/>
  <c r="P1928" s="1"/>
  <c r="O1926"/>
  <c r="P1926" s="1"/>
  <c r="O1924"/>
  <c r="P1924" s="1"/>
  <c r="O1922"/>
  <c r="P1922" s="1"/>
  <c r="O1920"/>
  <c r="P1920" s="1"/>
  <c r="O1918"/>
  <c r="P1918" s="1"/>
  <c r="O1916"/>
  <c r="P1916" s="1"/>
  <c r="O1914"/>
  <c r="P1914" s="1"/>
  <c r="O1912"/>
  <c r="P1912" s="1"/>
  <c r="O1910"/>
  <c r="P1910" s="1"/>
  <c r="O1908"/>
  <c r="P1908" s="1"/>
  <c r="O1906"/>
  <c r="P1906" s="1"/>
  <c r="O1904"/>
  <c r="P1904" s="1"/>
  <c r="O1902"/>
  <c r="P1902" s="1"/>
  <c r="O1900"/>
  <c r="P1900" s="1"/>
  <c r="O1898"/>
  <c r="P1898" s="1"/>
  <c r="O1896"/>
  <c r="P1896" s="1"/>
  <c r="O1894"/>
  <c r="P1894" s="1"/>
  <c r="O1892"/>
  <c r="P1892" s="1"/>
  <c r="O1890"/>
  <c r="P1890" s="1"/>
  <c r="O1888"/>
  <c r="P1888" s="1"/>
  <c r="O1886"/>
  <c r="P1886" s="1"/>
  <c r="O1884"/>
  <c r="P1884" s="1"/>
  <c r="O1882"/>
  <c r="P1882" s="1"/>
  <c r="O1880"/>
  <c r="P1880" s="1"/>
  <c r="O1878"/>
  <c r="P1878" s="1"/>
  <c r="O1876"/>
  <c r="P1876" s="1"/>
  <c r="O1874"/>
  <c r="P1874" s="1"/>
  <c r="O1872"/>
  <c r="P1872" s="1"/>
  <c r="O1870"/>
  <c r="P1870" s="1"/>
  <c r="O1868"/>
  <c r="P1868" s="1"/>
  <c r="O1866"/>
  <c r="P1866" s="1"/>
  <c r="O1864"/>
  <c r="P1864" s="1"/>
  <c r="O1862"/>
  <c r="P1862" s="1"/>
  <c r="O1860"/>
  <c r="P1860" s="1"/>
  <c r="O1858"/>
  <c r="P1858" s="1"/>
  <c r="O1856"/>
  <c r="P1856" s="1"/>
  <c r="O1854"/>
  <c r="P1854" s="1"/>
  <c r="O1852"/>
  <c r="P1852" s="1"/>
  <c r="O1850"/>
  <c r="P1850" s="1"/>
  <c r="O1848"/>
  <c r="P1848" s="1"/>
  <c r="O1846"/>
  <c r="P1846" s="1"/>
  <c r="O1844"/>
  <c r="P1844" s="1"/>
  <c r="O1842"/>
  <c r="P1842" s="1"/>
  <c r="O1840"/>
  <c r="P1840" s="1"/>
  <c r="O1838"/>
  <c r="P1838" s="1"/>
  <c r="O1836"/>
  <c r="P1836" s="1"/>
  <c r="O1834"/>
  <c r="P1834" s="1"/>
  <c r="O1832"/>
  <c r="P1832" s="1"/>
  <c r="O1830"/>
  <c r="P1830" s="1"/>
  <c r="O1828"/>
  <c r="P1828" s="1"/>
  <c r="O1826"/>
  <c r="P1826" s="1"/>
  <c r="O1824"/>
  <c r="P1824" s="1"/>
  <c r="O1822"/>
  <c r="P1822" s="1"/>
  <c r="O1820"/>
  <c r="P1820" s="1"/>
  <c r="O1818"/>
  <c r="P1818" s="1"/>
  <c r="P616" l="1"/>
  <c r="P2383"/>
  <c r="P2498"/>
  <c r="P173"/>
  <c r="P1292"/>
  <c r="P794"/>
  <c r="P1768"/>
  <c r="P1364"/>
  <c r="P1644"/>
  <c r="P1525"/>
  <c r="P977"/>
  <c r="P532"/>
  <c r="P2039"/>
  <c r="P2156"/>
  <c r="P1936"/>
  <c r="P318" l="1"/>
  <c r="P2499" s="1"/>
</calcChain>
</file>

<file path=xl/sharedStrings.xml><?xml version="1.0" encoding="utf-8"?>
<sst xmlns="http://schemas.openxmlformats.org/spreadsheetml/2006/main" count="19269" uniqueCount="7301">
  <si>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</si>
  <si>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</si>
  <si>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</si>
  <si>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</si>
  <si>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</si>
  <si>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</si>
  <si>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</si>
  <si>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</si>
  <si>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</si>
  <si>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</si>
  <si>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</si>
  <si>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</si>
  <si>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</si>
  <si>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</si>
  <si>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</si>
  <si>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</si>
  <si>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</si>
  <si>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</si>
  <si>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</si>
  <si>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</si>
  <si>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</si>
  <si>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</si>
  <si>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</si>
  <si>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</si>
  <si>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</si>
  <si>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</si>
  <si>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</si>
  <si>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</si>
  <si>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</si>
  <si>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</si>
  <si>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</si>
  <si>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</si>
  <si>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</si>
  <si>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</si>
  <si>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</si>
  <si>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</si>
  <si>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</si>
  <si>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</si>
  <si>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</si>
  <si>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</si>
  <si>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</si>
  <si>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</si>
  <si>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</si>
  <si>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</si>
  <si>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</si>
  <si>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</si>
  <si>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</si>
  <si>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</si>
  <si>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</si>
  <si>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</si>
  <si>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</si>
  <si>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</si>
  <si>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</si>
  <si>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</si>
  <si>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</si>
  <si>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</si>
  <si>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</si>
  <si>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</si>
  <si>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</si>
  <si>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</si>
  <si>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</si>
  <si>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</si>
  <si>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</si>
  <si>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</si>
  <si>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</si>
  <si>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</si>
  <si>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</si>
  <si>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</si>
  <si>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</si>
  <si>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</si>
  <si>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</si>
  <si>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</si>
  <si>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</si>
  <si>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</si>
  <si>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</si>
  <si>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</si>
  <si>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</si>
  <si>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</si>
  <si>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</si>
  <si>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</si>
  <si>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</si>
  <si>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</si>
  <si>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</si>
  <si>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</si>
  <si>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</si>
  <si>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</si>
  <si>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</si>
  <si>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</si>
  <si>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</si>
  <si>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</si>
  <si>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</si>
  <si>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</si>
  <si>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</si>
  <si>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</si>
  <si>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</si>
  <si>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</si>
  <si>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</si>
  <si>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</si>
  <si>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</si>
  <si>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</si>
  <si>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</si>
  <si>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</si>
  <si>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</si>
  <si>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</si>
  <si>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</si>
  <si>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</si>
  <si>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</si>
  <si>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</si>
  <si>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</si>
  <si>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</si>
  <si>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</si>
  <si>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</si>
  <si>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</si>
  <si>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</si>
  <si>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</si>
  <si>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</si>
  <si>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</si>
  <si>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</si>
  <si>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</si>
  <si>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</si>
  <si>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</si>
  <si>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</si>
  <si>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</si>
  <si>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</si>
  <si>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</si>
  <si>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</si>
  <si>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</si>
  <si>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</si>
  <si>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</si>
  <si>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</si>
  <si>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</si>
  <si>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</si>
  <si>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</si>
  <si>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</si>
  <si>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</si>
  <si>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</si>
  <si>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</si>
  <si>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</si>
  <si>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</si>
  <si>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</si>
  <si>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</si>
  <si>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</si>
  <si>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</si>
  <si>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</si>
  <si>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</si>
  <si>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</si>
  <si>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</si>
  <si>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</si>
  <si>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</si>
  <si>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</si>
  <si>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</si>
  <si>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</si>
  <si>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</si>
  <si>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</si>
  <si>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</si>
  <si>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</si>
  <si>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</si>
  <si>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</si>
  <si>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</si>
  <si>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</si>
  <si>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</si>
  <si>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</si>
  <si>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</si>
  <si>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</si>
  <si>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</si>
  <si>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</si>
  <si>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</si>
  <si>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</si>
  <si>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</si>
  <si>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</si>
  <si>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</si>
  <si>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</si>
  <si>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</si>
  <si>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</si>
  <si>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</si>
  <si>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</si>
  <si>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</si>
  <si>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</si>
  <si>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</si>
  <si>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</si>
  <si>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</si>
  <si>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</si>
  <si>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</si>
  <si>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</si>
  <si>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</si>
  <si>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</si>
  <si>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</si>
  <si>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</si>
  <si>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</si>
  <si>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</si>
  <si>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</si>
  <si>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</si>
  <si>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</si>
  <si>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</si>
  <si>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</si>
  <si>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</si>
  <si>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</si>
  <si>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</si>
  <si>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</si>
  <si>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</si>
  <si>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</si>
  <si>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</si>
  <si>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</si>
  <si>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</si>
  <si>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</si>
  <si>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</si>
  <si>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</si>
  <si>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</si>
  <si>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</si>
  <si>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</si>
  <si>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</si>
  <si>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</si>
  <si>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</si>
  <si>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</si>
  <si>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</si>
  <si>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</si>
  <si>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</si>
  <si>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</si>
  <si>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</si>
  <si>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</si>
  <si>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</si>
  <si>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</si>
  <si>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</si>
  <si>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</si>
  <si>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</si>
  <si>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</si>
  <si>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</si>
  <si>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</si>
  <si>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</si>
  <si>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</si>
  <si>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</si>
  <si>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</si>
  <si>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</si>
  <si>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</si>
  <si>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</si>
  <si>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</si>
  <si>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</si>
  <si>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</si>
  <si>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</si>
  <si>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</si>
  <si>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</si>
  <si>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</si>
  <si>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</si>
  <si>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</si>
  <si>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</si>
  <si>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</si>
  <si>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</si>
  <si>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</si>
  <si>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</si>
  <si>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</si>
  <si>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</si>
  <si>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</si>
  <si>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</si>
  <si>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</si>
  <si>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</si>
  <si>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</si>
  <si>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</si>
  <si>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</si>
  <si>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</si>
  <si>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</si>
  <si>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</si>
  <si>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</si>
  <si>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</si>
  <si>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</si>
  <si>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</si>
  <si>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</si>
  <si>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</si>
  <si>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</si>
  <si>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</si>
  <si>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</si>
  <si>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</si>
  <si>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</si>
  <si>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</si>
  <si>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</si>
  <si>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</si>
  <si>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</si>
  <si>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</si>
  <si>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</si>
  <si>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</si>
  <si>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</si>
  <si>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</si>
  <si>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</si>
  <si>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</si>
  <si>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</si>
  <si>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</si>
  <si>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</si>
  <si>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</si>
  <si>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</si>
  <si>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</si>
  <si>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</si>
  <si>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</si>
  <si>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</si>
  <si>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</si>
  <si>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</si>
  <si>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</si>
  <si>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</si>
  <si>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</si>
  <si>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</si>
  <si>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</si>
  <si>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</si>
  <si>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</si>
  <si>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</si>
  <si>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</si>
  <si>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</si>
  <si>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</si>
  <si>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</si>
  <si>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</si>
  <si>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</si>
  <si>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</si>
  <si>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</si>
  <si>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</si>
  <si>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</si>
  <si>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</si>
  <si>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</si>
  <si>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</si>
  <si>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</si>
  <si>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</si>
  <si>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</si>
  <si>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</si>
  <si>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</si>
  <si>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</si>
  <si>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</si>
  <si>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</si>
  <si>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</si>
  <si>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</si>
  <si>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</si>
  <si>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</si>
  <si>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</si>
  <si>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</si>
  <si>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</si>
  <si>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</si>
  <si>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</si>
  <si>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</si>
  <si>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</si>
  <si>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</si>
  <si>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</si>
  <si>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</si>
  <si>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</si>
  <si>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</si>
  <si>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</si>
  <si>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</si>
  <si>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</si>
  <si>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</si>
  <si>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</si>
  <si>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</si>
  <si>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</si>
  <si>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</si>
  <si>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</si>
  <si>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</si>
  <si>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</si>
  <si>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</si>
  <si>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</si>
  <si>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</si>
  <si>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</si>
  <si>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</si>
  <si>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</si>
  <si>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</si>
  <si>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</si>
  <si>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</si>
  <si>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</si>
  <si>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</si>
  <si>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</si>
  <si>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</si>
  <si>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</si>
  <si>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</si>
  <si>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</si>
  <si>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</si>
  <si>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</si>
  <si>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</si>
  <si>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</si>
  <si>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</si>
  <si>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</si>
  <si>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</si>
  <si>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</si>
  <si>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</si>
  <si>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</si>
  <si>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</si>
  <si>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</si>
  <si>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</si>
  <si>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</si>
  <si>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</si>
  <si>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</si>
  <si>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</si>
  <si>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</si>
  <si>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</si>
  <si>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</si>
  <si>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</si>
  <si>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</si>
  <si>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</si>
  <si>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</si>
  <si>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</si>
  <si>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</si>
  <si>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</si>
  <si>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</si>
  <si>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</si>
  <si>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</si>
  <si>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</si>
  <si>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</si>
  <si>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</si>
  <si>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</si>
  <si>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</si>
  <si>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</si>
  <si>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</si>
  <si>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</si>
  <si>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</si>
  <si>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</si>
  <si>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</si>
  <si>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</si>
  <si>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</si>
  <si>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</si>
  <si>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</si>
  <si>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</si>
  <si>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</si>
  <si>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</si>
  <si>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</si>
  <si>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</si>
  <si>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</si>
  <si>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</si>
  <si>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</si>
  <si>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</si>
  <si>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</si>
  <si>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</si>
  <si>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</si>
  <si>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</si>
  <si>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</si>
  <si>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</si>
  <si>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</si>
  <si>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</si>
  <si>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</si>
  <si>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</si>
  <si>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</si>
  <si>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</si>
  <si>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</si>
  <si>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</si>
  <si>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</si>
  <si>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</si>
  <si>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</si>
  <si>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</si>
  <si>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</si>
  <si>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</si>
  <si>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</si>
  <si>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</si>
  <si>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</si>
  <si>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</si>
  <si>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</si>
  <si>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</si>
  <si>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</si>
  <si>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</si>
  <si>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</si>
  <si>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</si>
  <si>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</si>
  <si>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</si>
  <si>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</si>
  <si>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</si>
  <si>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</si>
  <si>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</si>
  <si>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</si>
  <si>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</si>
  <si>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</si>
  <si>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</si>
  <si>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</si>
  <si>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</si>
  <si>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</si>
  <si>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</si>
  <si>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</si>
  <si>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</si>
  <si>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</si>
  <si>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</si>
  <si>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</si>
  <si>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</si>
  <si>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</si>
  <si>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</si>
  <si>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</si>
  <si>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</si>
  <si>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</si>
  <si>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</si>
  <si>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</si>
  <si>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</si>
  <si>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</si>
  <si>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</si>
  <si>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</si>
  <si>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</si>
  <si>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</si>
  <si>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</si>
  <si>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</si>
  <si>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</si>
  <si>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</si>
  <si>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</si>
  <si>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</si>
  <si>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</si>
  <si>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</si>
  <si>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</si>
  <si>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</si>
  <si>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</si>
  <si>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</si>
  <si>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</si>
  <si>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</si>
  <si>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</si>
  <si>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</si>
  <si>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</si>
  <si>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</si>
  <si>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</si>
  <si>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</si>
  <si>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</si>
  <si>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</si>
  <si>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</si>
  <si>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</si>
  <si>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</si>
  <si>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</si>
  <si>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</si>
  <si>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</si>
  <si>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</si>
  <si>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</si>
  <si>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</si>
  <si>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</si>
  <si>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</si>
  <si>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</si>
  <si>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</si>
  <si>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</si>
  <si>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</si>
  <si>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</si>
  <si>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</si>
  <si>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</si>
  <si>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</si>
  <si>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</si>
  <si>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</si>
  <si>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</si>
  <si>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</si>
  <si>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</si>
  <si>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</si>
  <si>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</si>
  <si>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</si>
  <si>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</si>
  <si>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</si>
  <si>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</si>
  <si>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</si>
  <si>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</si>
  <si>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</si>
  <si>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</si>
  <si>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</si>
  <si>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</si>
  <si>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</si>
  <si>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</si>
  <si>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</si>
  <si>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</si>
  <si>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</si>
  <si>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</si>
  <si>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</si>
  <si>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</si>
  <si>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</si>
  <si>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</si>
  <si>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</si>
  <si>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</si>
  <si>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</si>
  <si>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</si>
  <si>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</si>
  <si>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</si>
  <si>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</si>
  <si>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</si>
  <si>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</si>
  <si>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</si>
  <si>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</si>
  <si>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</si>
  <si>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</si>
  <si>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</si>
  <si>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</si>
  <si>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</si>
  <si>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</si>
  <si>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</si>
  <si>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</si>
  <si>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</si>
  <si>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</si>
  <si>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</si>
  <si>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</si>
  <si>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</si>
  <si>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</si>
  <si>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</si>
  <si>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</si>
  <si>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</si>
  <si>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</si>
  <si>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</si>
  <si>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</si>
  <si>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</si>
  <si>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</si>
  <si>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</si>
  <si>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</si>
  <si>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</si>
  <si>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</si>
  <si>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</si>
  <si>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</si>
  <si>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</si>
  <si>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</si>
  <si>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</si>
  <si>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</si>
  <si>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</si>
  <si>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</si>
  <si>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</si>
  <si>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</si>
  <si>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</si>
  <si>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</si>
  <si>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</si>
  <si>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</si>
  <si>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</si>
  <si>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</si>
  <si>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</si>
  <si>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</si>
  <si>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</si>
  <si>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</si>
  <si>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</si>
  <si>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</si>
  <si>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</si>
  <si>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</si>
  <si>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</si>
  <si>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</si>
  <si>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</si>
  <si>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</si>
  <si>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</si>
  <si>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</si>
  <si>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</si>
  <si>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</si>
  <si>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</si>
  <si>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</si>
  <si>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</si>
  <si>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</si>
  <si>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</si>
  <si>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</si>
  <si>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</si>
  <si>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</si>
  <si>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</si>
  <si>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</si>
  <si>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</si>
  <si>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</si>
  <si>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</si>
  <si>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</si>
  <si>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</si>
  <si>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</si>
  <si>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</si>
  <si>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</si>
  <si>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</si>
  <si>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</si>
  <si>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</si>
  <si>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</si>
  <si>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</si>
  <si>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</si>
  <si>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</si>
  <si>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</si>
  <si>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</si>
  <si>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</si>
  <si>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</si>
  <si>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</si>
  <si>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</si>
  <si>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</si>
  <si>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</si>
  <si>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</si>
  <si>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</si>
  <si>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</si>
  <si>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</si>
  <si>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</si>
  <si>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</si>
  <si>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</si>
  <si>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</si>
  <si>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</si>
  <si>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</si>
  <si>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</si>
  <si>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</si>
  <si>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</si>
  <si>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</si>
  <si>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</si>
  <si>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</si>
  <si>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</si>
  <si>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</si>
  <si>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</si>
  <si>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</si>
  <si>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</si>
  <si>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</si>
  <si>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</si>
  <si>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</si>
  <si>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</si>
  <si>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</si>
  <si>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</si>
  <si>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</si>
  <si>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</si>
  <si>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</si>
  <si>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</si>
  <si>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</si>
  <si>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</si>
  <si>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</si>
  <si>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</si>
  <si>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</si>
  <si>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</si>
  <si>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</si>
  <si>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</si>
  <si>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</si>
  <si>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</si>
  <si>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</si>
  <si>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</si>
  <si>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</si>
  <si>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</si>
  <si>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</si>
  <si>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</si>
  <si>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</si>
  <si>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</si>
  <si>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</si>
  <si>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</si>
  <si>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</si>
  <si>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</si>
  <si>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</si>
  <si>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</si>
  <si>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</si>
  <si>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</si>
  <si>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</si>
  <si>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</si>
  <si>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</si>
  <si>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</si>
  <si>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</si>
  <si>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</si>
  <si>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</si>
  <si>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</si>
  <si>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</si>
  <si>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</si>
  <si>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</si>
  <si>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</si>
  <si>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</si>
  <si>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</si>
  <si>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</si>
  <si>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</si>
  <si>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</si>
  <si>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</si>
  <si>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</si>
  <si>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</si>
  <si>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</si>
  <si>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</si>
  <si>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</si>
  <si>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</si>
  <si>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</si>
  <si>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</si>
  <si>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</si>
  <si>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</si>
  <si>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</si>
  <si>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</si>
  <si>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</si>
  <si>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</si>
  <si>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</si>
  <si>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</si>
  <si>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</si>
  <si>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</si>
  <si>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</si>
  <si>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</si>
  <si>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</si>
  <si>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</si>
  <si>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</si>
  <si>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</si>
  <si>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</si>
  <si>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</si>
  <si>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</si>
  <si>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</si>
  <si>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</si>
  <si>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</si>
  <si>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</si>
  <si>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</si>
  <si>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</si>
  <si>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</si>
  <si>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</si>
  <si>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</si>
  <si>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</si>
  <si>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</si>
  <si>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</si>
  <si>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</si>
  <si>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</si>
  <si>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</si>
  <si>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</si>
  <si>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</si>
  <si>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</si>
  <si>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</si>
  <si>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</si>
  <si>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</si>
  <si>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</si>
  <si>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</si>
  <si>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</si>
  <si>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</si>
  <si>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</si>
  <si>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</si>
  <si>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</si>
  <si>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</si>
  <si>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</si>
  <si>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</si>
  <si>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</si>
  <si>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</si>
  <si>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</si>
  <si>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</si>
  <si>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</si>
  <si>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</si>
  <si>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</si>
  <si>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</si>
  <si>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</si>
  <si>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</si>
  <si>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</si>
  <si>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</si>
  <si>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</si>
  <si>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</si>
  <si>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</si>
  <si>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</si>
  <si>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</si>
  <si>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</si>
  <si>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</si>
  <si>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</si>
  <si>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</si>
  <si>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</si>
  <si>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</si>
  <si>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</si>
  <si>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</si>
  <si>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</si>
  <si>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</si>
  <si>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</si>
  <si>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</si>
  <si>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</si>
  <si>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</si>
  <si>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</si>
  <si>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</si>
  <si>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</si>
  <si>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</si>
  <si>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</si>
  <si>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</si>
  <si>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</si>
  <si>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</si>
  <si>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</si>
  <si>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</si>
  <si>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</si>
  <si>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</si>
  <si>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</si>
  <si>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</si>
  <si>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</si>
  <si>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</si>
  <si>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</si>
  <si>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</si>
  <si>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</si>
  <si>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</si>
  <si>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</si>
  <si>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</si>
  <si>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</si>
  <si>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</si>
  <si>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</si>
  <si>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</si>
  <si>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</si>
  <si>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</si>
  <si>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</si>
  <si>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</si>
  <si>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</si>
  <si>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</si>
  <si>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</si>
  <si>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</si>
  <si>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</si>
  <si>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</si>
  <si>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</si>
  <si>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</si>
  <si>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</si>
  <si>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</si>
  <si>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</si>
  <si>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</si>
  <si>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</si>
  <si>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</si>
  <si>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</si>
  <si>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</si>
  <si>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</si>
  <si>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</si>
  <si>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</si>
  <si>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</si>
  <si>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</si>
  <si>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</si>
  <si>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</si>
  <si>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</si>
  <si>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</si>
  <si>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</si>
  <si>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</si>
  <si>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</si>
  <si>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</si>
  <si>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</si>
  <si>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</si>
  <si>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</si>
  <si>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</si>
  <si>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</si>
  <si>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</si>
  <si>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</si>
  <si>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</si>
  <si>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</si>
  <si>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</si>
  <si>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</si>
  <si>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</si>
  <si>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</si>
  <si>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</si>
  <si>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</si>
  <si>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</si>
  <si>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</si>
  <si>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</si>
  <si>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</si>
  <si>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</si>
  <si>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</si>
  <si>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</si>
  <si>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</si>
  <si>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</si>
  <si>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</si>
  <si>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</si>
  <si>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</si>
  <si>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</si>
  <si>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</si>
  <si>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</si>
  <si>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</si>
  <si>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</si>
  <si>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</si>
  <si>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</si>
  <si>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</si>
  <si>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</si>
  <si>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</si>
  <si>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</si>
  <si>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</si>
  <si>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</si>
  <si>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</si>
  <si>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</si>
  <si>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</si>
  <si>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</si>
  <si>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</si>
  <si>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</si>
  <si>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</si>
  <si>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</si>
  <si>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</si>
  <si>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</si>
  <si>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</si>
  <si>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</si>
  <si>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</si>
  <si>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</si>
  <si>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</si>
  <si>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</si>
  <si>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</si>
  <si>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</si>
  <si>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</si>
  <si>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</si>
  <si>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</si>
  <si>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</si>
  <si>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</si>
  <si>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</si>
  <si>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</si>
  <si>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</si>
  <si>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</si>
  <si>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</si>
  <si>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</si>
  <si>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</si>
  <si>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</si>
  <si>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</si>
  <si>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</si>
  <si>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</si>
  <si>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</si>
  <si>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</si>
  <si>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</si>
  <si>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</si>
  <si>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</si>
  <si>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</si>
  <si>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</si>
  <si>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</si>
  <si>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</si>
  <si>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</si>
  <si>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</si>
  <si>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</si>
  <si>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</si>
  <si>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</si>
  <si>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</si>
  <si>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</si>
  <si>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</si>
  <si>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</si>
  <si>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</si>
  <si>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</si>
  <si>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</si>
  <si>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</si>
  <si>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</si>
  <si>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</si>
  <si>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</si>
  <si>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</si>
  <si>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</si>
  <si>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</si>
  <si>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</si>
  <si>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</si>
  <si>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</si>
  <si>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</si>
  <si>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</si>
  <si>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</si>
  <si>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</si>
  <si>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</si>
  <si>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</si>
  <si>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</si>
  <si>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</si>
  <si>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</si>
  <si>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</si>
  <si>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</si>
  <si>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</si>
  <si>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</si>
  <si>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</si>
  <si>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</si>
  <si>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</si>
  <si>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</si>
  <si>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</si>
  <si>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</si>
  <si>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</si>
  <si>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</si>
  <si>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</si>
  <si>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</si>
  <si>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</si>
  <si>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</si>
  <si>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</si>
  <si>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</si>
  <si>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</si>
  <si>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</si>
  <si>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</si>
  <si>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</si>
  <si>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</si>
  <si>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</si>
  <si>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</si>
  <si>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</si>
  <si>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</si>
  <si>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</si>
  <si>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</si>
  <si>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</si>
  <si>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</si>
  <si>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</si>
  <si>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</si>
  <si>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</si>
  <si>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</si>
  <si>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</si>
  <si>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</si>
  <si>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</si>
  <si>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</si>
  <si>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</si>
  <si>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</si>
  <si>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</si>
  <si>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</si>
  <si>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</si>
  <si>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</si>
  <si>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</si>
  <si>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</si>
  <si>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</si>
  <si>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</si>
  <si>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</si>
  <si>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</si>
  <si>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</si>
  <si>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</si>
  <si>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</si>
  <si>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</si>
  <si>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</si>
  <si>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</si>
  <si>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</si>
  <si>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</si>
  <si>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</si>
  <si>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</si>
  <si>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</si>
  <si>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</si>
  <si>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</si>
  <si>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</si>
  <si>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</si>
  <si>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</si>
  <si>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</si>
  <si>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</si>
  <si>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</si>
  <si>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</si>
  <si>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</si>
  <si>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</si>
  <si>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</si>
  <si>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</si>
  <si>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</si>
  <si>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</si>
  <si>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</si>
  <si>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</si>
  <si>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</si>
  <si>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</si>
  <si>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</si>
  <si>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</si>
  <si>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</si>
  <si>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</si>
  <si>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</si>
  <si>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</si>
  <si>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</si>
  <si>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</si>
  <si>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</si>
  <si>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</si>
  <si>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</si>
  <si>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</si>
  <si>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</si>
  <si>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</si>
  <si>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</si>
  <si>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</si>
  <si>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</si>
  <si>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</si>
  <si>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</si>
  <si>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</si>
  <si>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</si>
  <si>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</si>
  <si>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</si>
  <si>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</si>
  <si>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</si>
  <si>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</si>
  <si>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</si>
  <si>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</si>
  <si>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</si>
  <si>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</si>
  <si>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</si>
  <si>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</si>
  <si>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</si>
  <si>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</si>
  <si>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</si>
  <si>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</si>
  <si>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</si>
  <si>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</si>
  <si>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</si>
  <si>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</si>
  <si>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</si>
  <si>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</si>
  <si>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</si>
  <si>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</si>
  <si>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</si>
  <si>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</si>
  <si>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</si>
  <si>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</si>
  <si>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</si>
  <si>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</si>
  <si>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</si>
  <si>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</si>
  <si>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</si>
  <si>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</si>
  <si>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</si>
  <si>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</si>
  <si>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</si>
  <si>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</si>
  <si>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</si>
  <si>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</si>
  <si>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</si>
  <si>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</si>
  <si>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</si>
  <si>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</si>
  <si>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</si>
  <si>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</si>
  <si>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</si>
  <si>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</si>
  <si>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</si>
  <si>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</si>
  <si>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</si>
  <si>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</si>
  <si>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</si>
  <si>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</si>
  <si>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</si>
  <si>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</si>
  <si>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</si>
  <si>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</si>
  <si>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</si>
  <si>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</si>
  <si>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</si>
  <si>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</si>
  <si>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</si>
  <si>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</si>
  <si>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</si>
  <si>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</si>
  <si>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</si>
  <si>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</si>
  <si>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</si>
  <si>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</si>
  <si>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</si>
  <si>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</si>
  <si>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</si>
  <si>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</si>
  <si>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</si>
  <si>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</si>
  <si>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</si>
  <si>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</si>
  <si>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</si>
  <si>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</si>
  <si>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</si>
  <si>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</si>
  <si>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</si>
  <si>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</si>
  <si>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</si>
  <si>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</si>
  <si>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</si>
  <si>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</si>
  <si>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</si>
  <si>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</si>
  <si>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</si>
  <si>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</si>
  <si>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</si>
  <si>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</si>
  <si>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</si>
  <si>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</si>
  <si>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</si>
  <si>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</si>
  <si>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</si>
  <si>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</si>
  <si>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</si>
  <si>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</si>
  <si>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</si>
  <si>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</si>
  <si>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</si>
  <si>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</si>
  <si>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</si>
  <si>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</si>
  <si>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</si>
  <si>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</si>
  <si>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</si>
  <si>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</si>
  <si>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</si>
  <si>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</si>
  <si>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</si>
  <si>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</si>
  <si>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</si>
  <si>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</si>
  <si>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</si>
  <si>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</si>
  <si>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</si>
  <si>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</si>
  <si>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</si>
  <si>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</si>
  <si>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</si>
  <si>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</si>
  <si>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</si>
  <si>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</si>
  <si>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</si>
  <si>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</si>
  <si>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</si>
  <si>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</si>
  <si>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</si>
  <si>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</si>
  <si>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</si>
  <si>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</si>
  <si>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</si>
  <si>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</si>
  <si>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</si>
  <si>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</si>
  <si>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</si>
  <si>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</si>
  <si>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</si>
  <si>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</si>
  <si>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</si>
  <si>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</si>
  <si>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</si>
  <si>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</si>
  <si>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</si>
  <si>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</si>
  <si>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</si>
  <si>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</si>
  <si>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</si>
  <si>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</si>
  <si>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</si>
  <si>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</si>
  <si>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</si>
  <si>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</si>
  <si>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</si>
  <si>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</si>
  <si>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</si>
  <si>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</si>
  <si>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</si>
  <si>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</si>
  <si>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</si>
  <si>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</si>
  <si>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</si>
  <si>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</si>
  <si>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</si>
  <si>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</si>
  <si>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</si>
  <si>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</si>
  <si>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</si>
  <si>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</si>
  <si>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</si>
  <si>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</si>
  <si>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</si>
  <si>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</si>
  <si>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</si>
  <si>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</si>
  <si>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</si>
  <si>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</si>
  <si>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</si>
  <si>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</si>
  <si>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</si>
  <si>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</si>
  <si>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</si>
  <si>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</si>
  <si>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</si>
  <si>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</si>
  <si>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</si>
  <si>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</si>
  <si>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</si>
  <si>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</si>
  <si>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</si>
  <si>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</si>
  <si>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</si>
  <si>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</si>
  <si>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</si>
  <si>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</si>
  <si>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</si>
  <si>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</si>
  <si>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</si>
  <si>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</si>
  <si>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</si>
  <si>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</si>
  <si>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</si>
  <si>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</si>
  <si>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</si>
  <si>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</si>
  <si>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</si>
  <si>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</si>
  <si>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</si>
  <si>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</si>
  <si>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</si>
  <si>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</si>
  <si>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</si>
  <si>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</si>
  <si>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</si>
  <si>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</si>
  <si>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</si>
  <si>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</si>
  <si>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</si>
  <si>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</si>
  <si>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</si>
  <si>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</si>
  <si>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</si>
  <si>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</si>
  <si>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</si>
  <si>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</si>
  <si>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</si>
  <si>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</si>
  <si>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</si>
  <si>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</si>
  <si>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</si>
  <si>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</si>
  <si>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</si>
  <si>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</si>
  <si>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</si>
  <si>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</si>
  <si>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</si>
  <si>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</si>
  <si>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</si>
  <si>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</si>
  <si>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</si>
  <si>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</si>
  <si>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</si>
  <si>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</si>
  <si>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</si>
  <si>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</si>
  <si>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</si>
  <si>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</si>
  <si>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</si>
  <si>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</si>
  <si>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</si>
  <si>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</si>
  <si>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</si>
  <si>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</si>
  <si>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</si>
  <si>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</si>
  <si>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</si>
  <si>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</si>
  <si>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</si>
  <si>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</si>
  <si>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</si>
  <si>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</si>
  <si>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</si>
  <si>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</si>
  <si>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</si>
  <si>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</si>
  <si>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</si>
  <si>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</si>
  <si>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</si>
  <si>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</si>
  <si>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</si>
  <si>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</si>
  <si>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</si>
  <si>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</si>
  <si>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</si>
  <si>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</si>
  <si>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</si>
  <si>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</si>
  <si>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</si>
  <si>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</si>
  <si>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</si>
  <si>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</si>
  <si>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</si>
  <si>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</si>
  <si>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</si>
  <si>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</si>
  <si>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</si>
  <si>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</si>
  <si>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</si>
  <si>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</si>
  <si>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</si>
  <si>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</si>
  <si>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</si>
  <si>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</si>
  <si>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</si>
  <si>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</si>
  <si>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</si>
  <si>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</si>
  <si>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</si>
  <si>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</si>
  <si>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</si>
  <si>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</si>
  <si>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</si>
  <si>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</si>
  <si>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</si>
  <si>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</si>
  <si>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</si>
  <si>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</si>
  <si>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</si>
  <si>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</si>
  <si>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</si>
  <si>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</si>
  <si>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</si>
  <si>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</si>
  <si>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</si>
  <si>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</si>
  <si>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</si>
  <si>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</si>
  <si>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</si>
  <si>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</si>
  <si>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</si>
  <si>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</si>
  <si>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</si>
  <si>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</si>
  <si>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</si>
  <si>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</si>
  <si>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</si>
  <si>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</si>
  <si>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</si>
  <si>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</si>
  <si>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</si>
  <si>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</si>
  <si>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</si>
  <si>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</si>
  <si>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</si>
  <si>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</si>
  <si>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</si>
  <si>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</si>
  <si>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</si>
  <si>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</si>
  <si>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</si>
  <si>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</si>
  <si>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</si>
  <si>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</si>
  <si>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</si>
  <si>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</si>
  <si>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</si>
  <si>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</si>
  <si>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</si>
  <si>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</si>
  <si>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</si>
  <si>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</si>
  <si>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</si>
  <si>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</si>
  <si>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</si>
  <si>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</si>
  <si>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</si>
  <si>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</si>
  <si>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</si>
  <si>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</si>
  <si>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</si>
  <si>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</si>
  <si>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</si>
  <si>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</si>
  <si>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</si>
  <si>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</si>
  <si>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</si>
  <si>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</si>
  <si>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</si>
  <si>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</si>
  <si>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</si>
  <si>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</si>
  <si>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</si>
  <si>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</si>
  <si>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</si>
  <si>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</si>
  <si>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</si>
  <si>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</si>
  <si>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</si>
  <si>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</si>
  <si>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</si>
  <si>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</si>
  <si>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</si>
  <si>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</si>
  <si>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</si>
  <si>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</si>
  <si>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</si>
  <si>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</si>
  <si>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</si>
  <si>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</si>
  <si>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</si>
  <si>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</si>
  <si>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</si>
  <si>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</si>
  <si>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</si>
  <si>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</si>
  <si>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</si>
  <si>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</si>
  <si>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</si>
  <si>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</si>
  <si>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</si>
  <si>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</si>
  <si>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</si>
  <si>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</si>
  <si>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</si>
  <si>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</si>
  <si>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</si>
  <si>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</si>
  <si>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</si>
  <si>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</si>
  <si>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</si>
  <si>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</si>
  <si>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</si>
  <si>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</si>
  <si>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</si>
  <si>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</si>
  <si>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</si>
  <si>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</si>
  <si>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</si>
  <si>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</si>
  <si>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</si>
  <si>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</si>
  <si>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</si>
  <si>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</si>
  <si>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</si>
  <si>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</si>
  <si>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</si>
  <si>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</si>
  <si>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</si>
  <si>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</si>
  <si>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</si>
  <si>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</si>
  <si>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</si>
  <si>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</si>
  <si>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</si>
  <si>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</si>
  <si>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</si>
  <si>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</si>
  <si>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</si>
  <si>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</si>
  <si>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</si>
  <si>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</si>
  <si>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</si>
  <si>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</si>
  <si>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</si>
  <si>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</si>
  <si>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</si>
  <si>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</si>
  <si>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</si>
  <si>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</si>
  <si>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</si>
  <si>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</si>
  <si>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</si>
  <si>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</si>
  <si>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</si>
  <si>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</si>
  <si>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</si>
  <si>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</si>
  <si>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</si>
  <si>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</si>
  <si>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</si>
  <si>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</si>
  <si>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</si>
  <si>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</si>
  <si>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</si>
  <si>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</si>
  <si>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</si>
  <si>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</si>
  <si>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</si>
  <si>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</si>
  <si>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</si>
  <si>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</si>
  <si>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</si>
  <si>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</si>
  <si>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</si>
  <si>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</si>
  <si>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</si>
  <si>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</si>
  <si>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</si>
  <si>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</si>
  <si>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</si>
  <si>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</si>
  <si>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</si>
  <si>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</si>
  <si>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</si>
  <si>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</si>
  <si>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</si>
  <si>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</si>
  <si>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</si>
  <si>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</si>
  <si>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</si>
  <si>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</si>
  <si>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</si>
  <si>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</si>
  <si>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</si>
  <si>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</si>
  <si>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</si>
  <si>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</si>
  <si>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</si>
  <si>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</si>
  <si>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</si>
  <si>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</si>
  <si>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</si>
  <si>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</si>
  <si>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</si>
  <si>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</si>
  <si>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</si>
  <si>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</si>
  <si>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</si>
  <si>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</si>
  <si>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</si>
  <si>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</si>
  <si>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</si>
  <si>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</si>
  <si>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</si>
  <si>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</si>
  <si>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</si>
  <si>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</si>
  <si>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</si>
  <si>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</si>
  <si>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</si>
  <si>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</si>
  <si>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</si>
  <si>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</si>
  <si>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</si>
  <si>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</si>
  <si>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</si>
  <si>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</si>
  <si>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</si>
  <si>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</si>
  <si>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</si>
  <si>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</si>
  <si>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</si>
  <si>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</si>
  <si>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</si>
  <si>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</si>
  <si>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</si>
  <si>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</si>
  <si>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</si>
  <si>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</si>
  <si>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</si>
  <si>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</si>
  <si>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</si>
  <si>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</si>
  <si>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</si>
  <si>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</si>
  <si>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</si>
  <si>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</si>
  <si>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</si>
  <si>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</si>
  <si>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</si>
  <si>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</si>
  <si>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</si>
  <si>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</si>
  <si>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</si>
  <si>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</si>
  <si>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</si>
  <si>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</si>
  <si>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</si>
  <si>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</si>
  <si>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</si>
  <si>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</si>
  <si>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</si>
  <si>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</si>
  <si>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</si>
  <si>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</si>
  <si>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</si>
  <si>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</si>
  <si>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</si>
  <si>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</si>
  <si>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</si>
  <si>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</si>
  <si>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</si>
  <si>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</si>
  <si>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</si>
  <si>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</si>
  <si>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</si>
  <si>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</si>
  <si>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</si>
  <si>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</si>
  <si>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</si>
  <si>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</si>
  <si>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</si>
  <si>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</si>
  <si>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</si>
  <si>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</si>
  <si>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</si>
  <si>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</si>
  <si>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</si>
  <si>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</si>
  <si>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</si>
  <si>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</si>
  <si>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</si>
  <si>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</si>
  <si>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</si>
  <si>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</si>
  <si>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</si>
  <si>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</si>
  <si>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</si>
  <si>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</si>
  <si>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</si>
  <si>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</si>
  <si>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</si>
  <si>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</si>
  <si>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</si>
  <si>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</si>
  <si>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</si>
  <si>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</si>
  <si>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</si>
  <si>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</si>
  <si>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</si>
  <si>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</si>
  <si>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</si>
  <si>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</si>
  <si>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</si>
  <si>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</si>
  <si>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</si>
  <si>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</si>
  <si>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</si>
  <si>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</si>
  <si>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</si>
  <si>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</si>
  <si>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</si>
  <si>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</si>
  <si>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</si>
  <si>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</si>
  <si>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</si>
  <si>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</si>
  <si>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</si>
  <si>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</si>
  <si>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</si>
  <si>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</si>
  <si>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</si>
  <si>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</si>
  <si>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</si>
  <si>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</si>
  <si>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</si>
  <si>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</si>
  <si>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</si>
  <si>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</si>
  <si>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</si>
  <si>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</si>
  <si>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</si>
  <si>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</si>
  <si>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</si>
  <si>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</si>
  <si>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</si>
  <si>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</si>
  <si>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</si>
  <si>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</si>
  <si>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</si>
  <si>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</si>
  <si>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</si>
  <si>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</si>
  <si>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</si>
  <si>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</si>
  <si>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</si>
  <si>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</si>
  <si>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</si>
  <si>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</si>
  <si>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</si>
  <si>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</si>
  <si>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</si>
  <si>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</si>
  <si>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</si>
  <si>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</si>
  <si>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</si>
  <si>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</si>
  <si>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</si>
  <si>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</si>
  <si>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</si>
  <si>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</si>
  <si>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</si>
  <si>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</si>
  <si>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</si>
  <si>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</si>
  <si>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</si>
  <si>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</si>
  <si>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</si>
  <si>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</si>
  <si>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</si>
  <si>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</si>
  <si>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</si>
  <si>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</si>
  <si>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</si>
  <si>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</si>
  <si>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</si>
  <si>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</si>
  <si>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</si>
  <si>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</si>
  <si>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</si>
  <si>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</si>
  <si>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</si>
  <si>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</si>
  <si>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</si>
  <si>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</si>
  <si>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</si>
  <si>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</si>
  <si>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</si>
  <si>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</si>
  <si>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</si>
  <si>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</si>
  <si>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</si>
  <si>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</si>
  <si>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</si>
  <si>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</si>
  <si>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</si>
  <si>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</si>
  <si>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</si>
  <si>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</si>
  <si>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</si>
  <si>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</si>
  <si>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</si>
  <si>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</si>
  <si>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</si>
  <si>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</si>
  <si>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</si>
  <si>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</si>
  <si>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</si>
  <si>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</si>
  <si>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</si>
  <si>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</si>
  <si>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</si>
  <si>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</si>
  <si>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</si>
  <si>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</si>
  <si>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</si>
  <si>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</si>
  <si>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</si>
  <si>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</si>
  <si>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</si>
  <si>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</si>
  <si>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</si>
  <si>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</si>
  <si>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</si>
  <si>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</si>
  <si>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</si>
  <si>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</si>
  <si>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</si>
  <si>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</si>
  <si>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</si>
  <si>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</si>
  <si>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</si>
  <si>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</si>
  <si>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</si>
  <si>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</si>
  <si>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</si>
  <si>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</si>
  <si>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</si>
  <si>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</si>
  <si>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</si>
  <si>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</si>
  <si>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</si>
  <si>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</si>
  <si>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</si>
  <si>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</si>
  <si>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</si>
  <si>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</si>
  <si>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</si>
  <si>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</si>
  <si>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</si>
  <si>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</si>
  <si>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</si>
  <si>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</si>
  <si>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</si>
  <si>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</si>
  <si>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</si>
  <si>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</si>
  <si>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</si>
  <si>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</si>
  <si>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</si>
  <si>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</si>
  <si>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</si>
  <si>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</si>
  <si>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</si>
  <si>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</si>
  <si>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</si>
  <si>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</si>
  <si>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</si>
  <si>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</si>
  <si>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</si>
  <si>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</si>
  <si>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</si>
  <si>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</si>
  <si>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</si>
  <si>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</si>
  <si>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</si>
  <si>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</si>
  <si>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</si>
  <si>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</si>
  <si>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</si>
  <si>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</si>
  <si>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</si>
  <si>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</si>
  <si>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</si>
  <si>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</si>
  <si>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</si>
  <si>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</si>
  <si>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</si>
  <si>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</si>
  <si>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</si>
  <si>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</si>
  <si>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</si>
  <si>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</si>
  <si>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</si>
  <si>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</si>
  <si>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</si>
  <si>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</si>
  <si>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</si>
  <si>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</si>
  <si>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</si>
  <si>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</si>
  <si>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</si>
  <si>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</si>
  <si>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</si>
  <si>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</si>
  <si>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</si>
  <si>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</si>
  <si>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</si>
  <si>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</si>
  <si>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</si>
  <si>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</si>
  <si>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</si>
  <si>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</si>
  <si>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</si>
  <si>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</si>
  <si>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</si>
  <si>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</si>
  <si>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</si>
  <si>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</si>
  <si>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</si>
  <si>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</si>
  <si>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</si>
  <si>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</si>
  <si>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</si>
  <si>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</si>
  <si>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</si>
  <si>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</si>
  <si>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</si>
  <si>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</si>
  <si>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</si>
  <si>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</si>
  <si>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</si>
  <si>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</si>
  <si>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</si>
  <si>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</si>
  <si>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</si>
  <si>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</si>
  <si>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</si>
  <si>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</si>
  <si>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</si>
  <si>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</si>
  <si>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</si>
  <si>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</si>
  <si>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</si>
  <si>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</si>
  <si>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</si>
  <si>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</si>
  <si>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</si>
  <si>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</si>
  <si>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</si>
  <si>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</si>
  <si>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</si>
  <si>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</si>
  <si>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</si>
  <si>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</si>
  <si>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</si>
  <si>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</si>
  <si>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</si>
  <si>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</si>
  <si>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</si>
  <si>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</si>
  <si>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</si>
  <si>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</si>
  <si>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</si>
  <si>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</si>
  <si>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</si>
  <si>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</si>
  <si>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</si>
  <si>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</si>
  <si>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</si>
  <si>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</si>
  <si>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</si>
  <si>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</si>
  <si>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</si>
  <si>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</si>
  <si>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</si>
  <si>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</si>
  <si>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</si>
  <si>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</si>
  <si>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</si>
  <si>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</si>
  <si>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</si>
  <si>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</si>
  <si>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</si>
  <si>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</si>
  <si>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</si>
  <si>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</si>
  <si>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</si>
  <si>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</si>
  <si>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</si>
  <si>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</si>
  <si>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</si>
  <si>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</si>
  <si>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</si>
  <si>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</si>
  <si>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</si>
  <si>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</si>
  <si>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</si>
  <si>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</si>
  <si>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</si>
  <si>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</si>
  <si>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</si>
  <si>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</si>
  <si>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</si>
  <si>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</si>
  <si>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</si>
  <si>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</si>
  <si>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</si>
  <si>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</si>
  <si>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</si>
  <si>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</si>
  <si>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</si>
  <si>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</si>
  <si>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</si>
  <si>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</si>
  <si>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</si>
  <si>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</si>
  <si>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</si>
  <si>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</si>
  <si>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</si>
  <si>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</si>
  <si>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</si>
  <si>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</si>
  <si>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</si>
  <si>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</si>
  <si>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</si>
  <si>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</si>
  <si>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</si>
  <si>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</si>
  <si>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</si>
  <si>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</si>
  <si>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</si>
  <si>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</si>
  <si>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</si>
  <si>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</si>
  <si>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</si>
  <si>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</si>
  <si>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</si>
  <si>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</si>
  <si>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</si>
  <si>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</si>
  <si>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</si>
  <si>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</si>
  <si>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</si>
  <si>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</si>
  <si>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</si>
  <si>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</si>
  <si>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</si>
  <si>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</si>
  <si>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</si>
  <si>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</si>
  <si>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</si>
  <si>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</si>
  <si>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</si>
  <si>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</si>
  <si>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</si>
  <si>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</si>
  <si>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</si>
  <si>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</si>
  <si>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</si>
  <si>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</si>
  <si>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</si>
  <si>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</si>
  <si>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</si>
  <si>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</si>
  <si>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</si>
  <si>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</si>
  <si>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</si>
  <si>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</si>
  <si>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</si>
  <si>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</si>
  <si>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</si>
  <si>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</si>
  <si>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</si>
  <si>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</si>
  <si>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</si>
  <si>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</si>
  <si>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</si>
  <si>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</si>
  <si>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</si>
  <si>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</si>
  <si>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</si>
  <si>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</si>
  <si>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</si>
  <si>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</si>
  <si>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</si>
  <si>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</si>
  <si>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</si>
  <si>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</si>
  <si>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</si>
  <si>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</si>
  <si>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</si>
  <si>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</si>
  <si>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</si>
  <si>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</si>
  <si>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</si>
  <si>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</si>
  <si>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</si>
  <si>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</si>
  <si>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</si>
  <si>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</si>
  <si>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</si>
  <si>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</si>
  <si>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</si>
  <si>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</si>
  <si>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</si>
  <si>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</si>
  <si>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</si>
  <si>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</si>
  <si>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</si>
  <si>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</si>
  <si>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</si>
  <si>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</si>
  <si>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</si>
  <si>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</si>
  <si>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</si>
  <si>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</si>
  <si>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</si>
  <si>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</si>
  <si>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</si>
  <si>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</si>
  <si>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</si>
  <si>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</si>
  <si>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</si>
  <si>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</si>
  <si>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</si>
  <si>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</si>
  <si>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</si>
  <si>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</si>
  <si>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</si>
  <si>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</si>
  <si>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</si>
  <si>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</si>
  <si>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</si>
  <si>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</si>
  <si>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</si>
  <si>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</si>
  <si>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</si>
  <si>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</si>
  <si>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</si>
  <si>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</si>
  <si>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</si>
  <si>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</si>
  <si>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</si>
  <si>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</si>
  <si>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</si>
  <si>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</si>
  <si>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</si>
  <si>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</si>
  <si>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</si>
  <si>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</si>
  <si>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</si>
  <si>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</si>
  <si>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</si>
  <si>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</si>
  <si>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</si>
  <si>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</si>
  <si>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</si>
  <si>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</si>
  <si>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</si>
  <si>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</si>
  <si>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</si>
  <si>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</si>
  <si>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</si>
  <si>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</si>
  <si>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</si>
  <si>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</si>
  <si>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</si>
  <si>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</si>
  <si>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</si>
  <si>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</si>
  <si>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</si>
  <si>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</si>
  <si>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</si>
  <si>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</si>
  <si>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</si>
  <si>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</si>
  <si>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</si>
  <si>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</si>
  <si>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</si>
  <si>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</si>
  <si>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</si>
  <si>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</si>
  <si>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</si>
  <si>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</si>
  <si>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</si>
  <si>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</si>
  <si>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</si>
  <si>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</si>
  <si>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</si>
  <si>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</si>
  <si>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</si>
  <si>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</si>
  <si>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</si>
  <si>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</si>
  <si>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</si>
  <si>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</si>
  <si>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</si>
  <si>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</si>
  <si>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</si>
  <si>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</si>
  <si>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</si>
  <si>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</si>
  <si>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</si>
  <si>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</si>
  <si>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</si>
  <si>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</si>
  <si>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</si>
  <si>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</si>
  <si>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</si>
  <si>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</si>
  <si>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</si>
  <si>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</si>
  <si>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</si>
  <si>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</si>
  <si>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</si>
  <si>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</si>
  <si>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</si>
  <si>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</si>
  <si>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</si>
  <si>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</si>
  <si>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</si>
  <si>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</si>
  <si>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</si>
  <si>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</si>
  <si>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</si>
  <si>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</si>
  <si>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</si>
  <si>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</si>
  <si>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</si>
  <si>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</si>
  <si>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</si>
  <si>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</si>
  <si>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</si>
  <si>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</si>
  <si>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</si>
  <si>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</si>
  <si>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</si>
  <si>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</si>
  <si>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</si>
  <si>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</si>
  <si>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</si>
  <si>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</si>
  <si>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</si>
  <si>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</si>
  <si>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</si>
  <si>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</si>
  <si>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</si>
  <si>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</si>
  <si>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</si>
  <si>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</si>
  <si>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</si>
  <si>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</si>
  <si>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</si>
  <si>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</si>
  <si>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</si>
  <si>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</si>
  <si>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</si>
  <si>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</si>
  <si>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</si>
  <si>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</si>
  <si>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</si>
  <si>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</si>
  <si>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</si>
  <si>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</si>
  <si>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</si>
  <si>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</si>
  <si>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</si>
  <si>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</si>
  <si>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</si>
  <si>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</si>
  <si>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</si>
  <si>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</si>
  <si>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</si>
  <si>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</si>
  <si>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</si>
  <si>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</si>
  <si>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</si>
  <si>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</si>
  <si>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</si>
  <si>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</si>
  <si>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</si>
  <si>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</si>
  <si>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</si>
  <si>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</si>
  <si>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</si>
  <si>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</si>
  <si>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</si>
  <si>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</si>
  <si>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</si>
  <si>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</si>
  <si>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</si>
  <si>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</si>
  <si>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</si>
  <si>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</si>
  <si>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</si>
  <si>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</si>
  <si>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</si>
  <si>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</si>
  <si>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</si>
  <si>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</si>
  <si>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</si>
  <si>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</si>
  <si>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</si>
  <si>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</si>
  <si>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</si>
  <si>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</si>
  <si>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</si>
  <si>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</si>
  <si>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</si>
  <si>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</si>
  <si>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</si>
  <si>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</si>
  <si>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</si>
  <si>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</si>
  <si>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</si>
  <si>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</si>
  <si>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</si>
  <si>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</si>
  <si>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</si>
  <si>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</si>
  <si>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</si>
  <si>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</si>
  <si>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</si>
  <si>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</si>
  <si>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</si>
  <si>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</si>
  <si>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</si>
  <si>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</si>
  <si>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</si>
  <si>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</si>
  <si>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</si>
  <si>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</si>
  <si>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</si>
  <si>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</si>
  <si>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</si>
  <si>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</si>
  <si>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</si>
  <si>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</si>
  <si>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</si>
  <si>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</si>
  <si>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</si>
  <si>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</si>
  <si>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</si>
  <si>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</si>
  <si>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</si>
  <si>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</si>
  <si>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</si>
  <si>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</si>
  <si>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</si>
  <si>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</si>
  <si>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</si>
  <si>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</si>
  <si>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</si>
  <si>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</si>
  <si>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</si>
  <si>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</si>
  <si>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</si>
  <si>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</si>
  <si>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</si>
  <si>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</si>
  <si>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</si>
  <si>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</si>
  <si>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</si>
  <si>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</si>
  <si>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</si>
  <si>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</si>
  <si>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</si>
  <si>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</si>
  <si>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</si>
  <si>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</si>
  <si>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</si>
  <si>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</si>
  <si>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</si>
  <si>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</si>
  <si>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</si>
  <si>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</si>
  <si>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</si>
  <si>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</si>
  <si>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</si>
  <si>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</si>
  <si>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</si>
  <si>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</si>
  <si>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</si>
  <si>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</si>
  <si>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</si>
  <si>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</si>
  <si>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</si>
  <si>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</si>
  <si>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</si>
  <si>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</si>
  <si>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</si>
  <si>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</si>
  <si>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</si>
  <si>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</si>
  <si>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</si>
  <si>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</si>
  <si>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</si>
  <si>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</si>
  <si>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</si>
  <si>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</si>
  <si>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</si>
  <si>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</si>
  <si>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</si>
  <si>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</si>
  <si>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</si>
  <si>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</si>
  <si>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</si>
  <si>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</si>
  <si>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</si>
  <si>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</si>
  <si>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</si>
  <si>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</si>
  <si>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</si>
  <si>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</si>
  <si>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</si>
  <si>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</si>
  <si>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</si>
  <si>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</si>
  <si>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</si>
  <si>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</si>
  <si>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</si>
  <si>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</si>
  <si>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</si>
  <si>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</si>
  <si>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</si>
  <si>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</si>
  <si>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</si>
  <si>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</si>
  <si>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</si>
  <si>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</si>
  <si>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</si>
  <si>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</si>
  <si>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</si>
  <si>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</si>
  <si>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</si>
  <si>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</si>
  <si>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</si>
  <si>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</si>
  <si>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</si>
  <si>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</si>
  <si>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</si>
  <si>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</si>
  <si>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</si>
  <si>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</si>
  <si>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</si>
  <si>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</si>
  <si>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</si>
  <si>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</si>
  <si>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</si>
  <si>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</si>
  <si>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</si>
  <si>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</si>
  <si>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</si>
  <si>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</si>
  <si>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</si>
  <si>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</si>
  <si>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</si>
  <si>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</si>
  <si>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</si>
  <si>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</si>
  <si>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</si>
  <si>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</si>
  <si>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</si>
  <si>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</si>
  <si>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</si>
  <si>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</si>
  <si>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</si>
  <si>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</si>
  <si>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</si>
  <si>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</si>
  <si>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</si>
  <si>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</si>
  <si>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</si>
  <si>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</si>
  <si>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</si>
  <si>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</si>
  <si>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</si>
  <si>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</si>
  <si>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</si>
  <si>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</si>
  <si>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</si>
  <si>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</si>
  <si>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</si>
  <si>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</si>
  <si>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</si>
  <si>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</si>
  <si>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</si>
  <si>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</si>
  <si>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</si>
  <si>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</si>
  <si>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</si>
  <si>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</si>
  <si>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</si>
  <si>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</si>
  <si>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</si>
  <si>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</si>
  <si>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</si>
  <si>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</si>
  <si>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</si>
  <si>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</si>
  <si>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</si>
  <si>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</si>
  <si>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</si>
  <si>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</si>
  <si>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</si>
  <si>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</si>
  <si>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</si>
  <si>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</si>
  <si>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</si>
  <si>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</si>
  <si>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</si>
  <si>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</si>
  <si>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</si>
  <si>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</si>
  <si>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</si>
  <si>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</si>
  <si>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</si>
  <si>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</si>
  <si>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</si>
  <si>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</si>
  <si>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</si>
  <si>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</si>
  <si>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</si>
  <si>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</si>
  <si>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</si>
  <si>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</si>
  <si>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</si>
  <si>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</si>
  <si>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</si>
  <si>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</si>
  <si>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</si>
  <si>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</si>
  <si>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</si>
  <si>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</si>
  <si>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</si>
  <si>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</si>
  <si>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</si>
  <si>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</si>
  <si>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</si>
  <si>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</si>
  <si>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</si>
  <si>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</si>
  <si>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</si>
  <si>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</si>
  <si>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</si>
  <si>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</si>
  <si>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</si>
  <si>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</si>
  <si>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</si>
  <si>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</si>
  <si>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</si>
  <si>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</si>
  <si>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</si>
  <si>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</si>
  <si>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</si>
  <si>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</si>
  <si>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</si>
  <si>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</si>
  <si>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</si>
  <si>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</si>
  <si>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</si>
  <si>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</si>
  <si>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</si>
  <si>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</si>
  <si>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</si>
  <si>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</si>
  <si>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</si>
  <si>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</si>
  <si>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</si>
  <si>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</si>
  <si>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</si>
  <si>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</si>
  <si>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</si>
  <si>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</si>
  <si>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</si>
  <si>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</si>
  <si>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</si>
  <si>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</si>
  <si>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</si>
  <si>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</si>
  <si>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</si>
  <si>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</si>
  <si>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</si>
  <si>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</si>
  <si>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</si>
  <si>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</si>
  <si>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</si>
  <si>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</si>
  <si>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</si>
  <si>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</si>
  <si>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</si>
  <si>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</si>
  <si>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</si>
  <si>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</si>
  <si>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</si>
  <si>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</si>
  <si>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</si>
  <si>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</si>
  <si>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</si>
  <si>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</si>
  <si>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</si>
  <si>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</si>
  <si>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</si>
  <si>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</si>
  <si>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</si>
  <si>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</si>
  <si>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</si>
  <si>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</si>
  <si>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</si>
  <si>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</si>
  <si>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</si>
  <si>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</si>
  <si>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</si>
  <si>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</si>
  <si>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</si>
  <si>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</si>
  <si>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</si>
  <si>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</si>
  <si>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</si>
  <si>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</si>
  <si>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</si>
  <si>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</si>
  <si>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</si>
  <si>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</si>
  <si>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</si>
  <si>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</si>
  <si>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</si>
  <si>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</si>
  <si>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</si>
  <si>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</si>
  <si>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</si>
  <si>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</si>
  <si>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</si>
  <si>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</si>
  <si>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</si>
  <si>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</si>
  <si>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</si>
  <si>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</si>
  <si>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</si>
  <si>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</si>
  <si>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</si>
  <si>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</si>
  <si>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</si>
  <si>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</si>
  <si>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</si>
  <si>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</si>
  <si>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</si>
  <si>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</si>
  <si>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</si>
  <si>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</si>
  <si>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</si>
  <si>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</si>
  <si>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</si>
  <si>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</si>
  <si>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</si>
  <si>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</si>
  <si>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</si>
  <si>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</si>
  <si>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</si>
  <si>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</si>
  <si>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</si>
  <si>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</si>
  <si>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</si>
  <si>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</si>
  <si>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</si>
  <si>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</si>
  <si>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</si>
  <si>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</si>
  <si>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</si>
  <si>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</si>
  <si>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</si>
  <si>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</si>
  <si>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</si>
  <si>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</si>
  <si>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</si>
  <si>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</si>
  <si>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</si>
  <si>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</si>
  <si>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</si>
  <si>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</si>
  <si>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</si>
  <si>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</si>
  <si>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</si>
  <si>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</si>
  <si>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</si>
  <si>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</si>
  <si>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</si>
  <si>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</si>
  <si>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</si>
  <si>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</si>
  <si>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</si>
  <si>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</si>
  <si>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</si>
  <si>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</si>
  <si>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</si>
  <si>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</si>
  <si>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</si>
  <si>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</si>
  <si>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</si>
  <si>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</si>
  <si>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</si>
  <si>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</si>
  <si>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</si>
  <si>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</si>
  <si>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</si>
  <si>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</si>
  <si>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</si>
  <si>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</si>
  <si>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</si>
  <si>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</si>
  <si>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</si>
  <si>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</si>
  <si>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</si>
  <si>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</si>
  <si>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</si>
  <si>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</si>
  <si>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</si>
  <si>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</si>
  <si>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</si>
  <si>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</si>
  <si>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</si>
  <si>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</si>
  <si>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</si>
  <si>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</si>
  <si>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</si>
  <si>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</si>
  <si>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</si>
  <si>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</si>
  <si>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</si>
  <si>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</si>
  <si>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</si>
  <si>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</si>
  <si>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</si>
  <si>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</si>
  <si>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</si>
  <si>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</si>
  <si>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</si>
  <si>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</si>
  <si>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</si>
  <si>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</si>
  <si>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</si>
  <si>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</si>
  <si>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</si>
  <si>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</si>
  <si>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</si>
  <si>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</si>
  <si>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</si>
  <si>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</si>
  <si>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</si>
  <si>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</si>
  <si>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</si>
  <si>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</si>
  <si>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</si>
  <si>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</si>
  <si>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</si>
  <si>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</si>
  <si>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</si>
  <si>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</si>
  <si>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</si>
  <si>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</si>
  <si>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</si>
  <si>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</si>
  <si>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</si>
  <si>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</si>
  <si>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</si>
  <si>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</si>
  <si>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</si>
  <si>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</si>
  <si>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</si>
  <si>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</si>
  <si>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</si>
  <si>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</si>
  <si>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</si>
  <si>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</si>
  <si>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</si>
  <si>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</si>
  <si>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</si>
  <si>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</si>
  <si>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</si>
  <si>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</si>
  <si>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</si>
  <si>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</si>
  <si>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</si>
  <si>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</si>
  <si>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</si>
  <si>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</si>
  <si>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</si>
  <si>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</si>
  <si>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</si>
  <si>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</si>
  <si>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</si>
  <si>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</si>
  <si>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</si>
  <si>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</si>
  <si>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</si>
  <si>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</si>
  <si>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</si>
  <si>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</si>
  <si>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</si>
  <si>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</si>
  <si>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</si>
  <si>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</si>
  <si>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</si>
  <si>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</si>
  <si>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</si>
  <si>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</si>
  <si>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</si>
  <si>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</si>
  <si>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</si>
  <si>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</si>
  <si>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</si>
  <si>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</si>
  <si>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</si>
  <si>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</si>
  <si>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</si>
  <si>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</si>
  <si>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</si>
  <si>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</si>
  <si>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</si>
  <si>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</si>
  <si>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</si>
  <si>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</si>
  <si>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</si>
  <si>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</si>
  <si>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</si>
  <si>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</si>
  <si>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</si>
  <si>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</si>
  <si>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</si>
  <si>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</si>
  <si>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</si>
  <si>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</si>
  <si>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</si>
  <si>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</si>
  <si>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</si>
  <si>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</si>
  <si>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</si>
  <si>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</si>
  <si>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</si>
  <si>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</si>
  <si>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</si>
  <si>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</si>
  <si>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</si>
  <si>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</si>
  <si>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</si>
  <si>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</si>
  <si>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</si>
  <si>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</si>
  <si>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</si>
  <si>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</si>
  <si>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</si>
  <si>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</si>
  <si>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</si>
  <si>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</si>
  <si>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</si>
  <si>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</si>
  <si>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</si>
  <si>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</si>
  <si>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</si>
  <si>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</si>
  <si>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</si>
  <si>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</si>
  <si>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</si>
  <si>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</si>
  <si>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</si>
  <si>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</si>
  <si>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</si>
  <si>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</si>
  <si>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</si>
  <si>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</si>
  <si>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</si>
  <si>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</si>
  <si>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</si>
  <si>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</si>
  <si>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</si>
  <si>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</si>
  <si>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</si>
  <si>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</si>
  <si>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</si>
  <si>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</si>
  <si>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</si>
  <si>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</si>
  <si>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</si>
  <si>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</si>
  <si>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</si>
  <si>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</si>
  <si>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</si>
  <si>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</si>
  <si>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</si>
  <si>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</si>
  <si>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</si>
  <si>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</si>
  <si>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</si>
  <si>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</si>
  <si>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</si>
  <si>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</si>
  <si>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</si>
  <si>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</si>
  <si>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</si>
  <si>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</si>
  <si>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</si>
  <si>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</si>
  <si>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</si>
  <si>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</si>
  <si>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</si>
  <si>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</si>
  <si>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</si>
  <si>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</si>
  <si>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</si>
  <si>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</si>
  <si>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</si>
  <si>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</si>
  <si>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</si>
  <si>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</si>
  <si>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</si>
  <si>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</si>
  <si>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</si>
  <si>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</si>
  <si>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</si>
  <si>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</si>
  <si>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</si>
  <si>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</si>
  <si>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</si>
  <si>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</si>
  <si>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</si>
  <si>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</si>
  <si>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</si>
  <si>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</si>
  <si>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</si>
  <si>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</si>
  <si>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</si>
  <si>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</si>
  <si>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</si>
  <si>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</si>
  <si>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</si>
  <si>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</si>
  <si>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</si>
  <si>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</si>
  <si>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</si>
  <si>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</si>
  <si>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</si>
  <si>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</si>
  <si>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</si>
  <si>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</si>
  <si>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</si>
  <si>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</si>
  <si>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</si>
  <si>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</si>
  <si>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</si>
  <si>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</si>
  <si>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</si>
  <si>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</si>
  <si>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</si>
  <si>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</si>
  <si>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</si>
  <si>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</si>
  <si>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</si>
  <si>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</si>
  <si>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</si>
  <si>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</si>
  <si>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</si>
  <si>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</si>
  <si>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</si>
  <si>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</si>
  <si>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</si>
  <si>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</si>
  <si>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</si>
  <si>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</si>
  <si>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</si>
  <si>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</si>
  <si>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</si>
  <si>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</si>
  <si>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</si>
  <si>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</si>
  <si>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</si>
  <si>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</si>
  <si>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</si>
  <si>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</si>
  <si>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</si>
  <si>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</si>
  <si>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</si>
  <si>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</si>
  <si>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</si>
  <si>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</si>
  <si>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</si>
  <si>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</si>
  <si>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</si>
  <si>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</si>
  <si>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</si>
  <si>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</si>
  <si>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</si>
  <si>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</si>
  <si>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</si>
  <si>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</si>
  <si>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</si>
  <si>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</si>
  <si>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</si>
  <si>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</si>
  <si>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</si>
  <si>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</si>
  <si>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</si>
  <si>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</si>
  <si>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</si>
  <si>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</si>
  <si>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</si>
  <si>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</si>
  <si>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</si>
  <si>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</si>
  <si>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</si>
  <si>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</si>
  <si>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</si>
  <si>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</si>
  <si>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</si>
  <si>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</si>
  <si>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</si>
  <si>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</si>
  <si>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</si>
  <si>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</si>
  <si>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</si>
  <si>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</si>
  <si>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</si>
  <si>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</si>
  <si>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</si>
  <si>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</si>
  <si>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</si>
  <si>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</si>
  <si>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</si>
  <si>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</si>
  <si>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</si>
  <si>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</si>
  <si>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</si>
  <si>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</si>
  <si>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</si>
  <si>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</si>
  <si>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</si>
  <si>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</si>
  <si>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</si>
  <si>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</si>
  <si>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</si>
  <si>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</si>
  <si>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</si>
  <si>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</si>
  <si>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</si>
  <si>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</si>
  <si>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</si>
  <si>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</si>
  <si>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</si>
  <si>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</si>
  <si>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</si>
  <si>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</si>
  <si>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</si>
  <si>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</si>
  <si>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</si>
  <si>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</si>
  <si>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</si>
  <si>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</si>
  <si>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</si>
  <si>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</si>
  <si>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</si>
  <si>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</si>
  <si>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</si>
  <si>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</si>
  <si>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</si>
  <si>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</si>
  <si>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</si>
  <si>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</si>
  <si>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</si>
  <si>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</si>
  <si>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</si>
  <si>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</si>
  <si>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</si>
  <si>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</si>
  <si>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</si>
  <si>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</si>
  <si>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</si>
  <si>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</si>
  <si>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</si>
  <si>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</si>
  <si>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</si>
  <si>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</si>
  <si>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</si>
  <si>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</si>
  <si>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</si>
  <si>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</si>
  <si>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</si>
  <si>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</si>
  <si>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</si>
  <si>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</si>
  <si>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</si>
  <si>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</si>
  <si>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</si>
  <si>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</si>
  <si>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</si>
  <si>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</si>
  <si>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</si>
  <si>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</si>
  <si>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</si>
  <si>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</si>
  <si>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</si>
  <si>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</si>
  <si>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</si>
  <si>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</si>
  <si>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</si>
  <si>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</si>
  <si>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</si>
  <si>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</si>
  <si>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</si>
  <si>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</si>
  <si>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</si>
  <si>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</si>
  <si>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</si>
  <si>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</si>
  <si>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</si>
  <si>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</si>
  <si>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</si>
  <si>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</si>
  <si>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</si>
  <si>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</si>
  <si>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</si>
  <si>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</si>
  <si>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</si>
  <si>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</si>
  <si>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</si>
  <si>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</si>
  <si>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</si>
  <si>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</si>
  <si>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</si>
  <si>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</si>
  <si>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</si>
  <si>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</si>
  <si>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</si>
  <si>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</si>
  <si>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</si>
  <si>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</si>
  <si>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</si>
  <si>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</si>
  <si>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</si>
  <si>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</si>
  <si>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</si>
  <si>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</si>
  <si>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</si>
  <si>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</si>
  <si>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</si>
  <si>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</si>
  <si>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</si>
  <si>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</si>
  <si>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</si>
  <si>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</si>
  <si>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</si>
  <si>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</si>
  <si>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</si>
  <si>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</si>
  <si>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</si>
  <si>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</si>
  <si>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</si>
  <si>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</si>
  <si>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</si>
  <si>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</si>
  <si>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</si>
  <si>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</si>
  <si>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</si>
  <si>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</si>
  <si>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</si>
  <si>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</si>
  <si>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</si>
  <si>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</si>
  <si>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</si>
  <si>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</si>
  <si>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</si>
  <si>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</si>
  <si>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</si>
  <si>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</si>
  <si>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</si>
  <si>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</si>
  <si>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</si>
  <si>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</si>
  <si>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</si>
  <si>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</si>
  <si>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</si>
  <si>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</si>
  <si>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</si>
  <si>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</si>
  <si>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</si>
  <si>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</si>
  <si>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</si>
  <si>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</si>
  <si>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</si>
  <si>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</si>
  <si>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</si>
  <si>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</si>
  <si>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</si>
  <si>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</si>
  <si>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</si>
  <si>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</si>
  <si>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</si>
  <si>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</si>
  <si>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</si>
  <si>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</si>
  <si>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</si>
  <si>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</si>
  <si>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</si>
  <si>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</si>
  <si>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</si>
  <si>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</si>
  <si>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</si>
  <si>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</si>
  <si>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</si>
  <si>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</si>
  <si>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</si>
  <si>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</si>
  <si>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</si>
  <si>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</si>
  <si>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</si>
  <si>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</si>
  <si>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</si>
  <si>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</si>
  <si>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</si>
  <si>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</si>
  <si>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</si>
  <si>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</si>
  <si>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</si>
  <si>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</si>
  <si>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</si>
  <si>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</si>
  <si>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</si>
  <si>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</si>
  <si>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</si>
  <si>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</si>
  <si>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</si>
  <si>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</si>
  <si>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</si>
  <si>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</si>
  <si>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</si>
  <si>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</si>
  <si>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</si>
  <si>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</si>
  <si>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</si>
  <si>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</si>
  <si>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</si>
  <si>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</si>
  <si>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</si>
  <si>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</si>
  <si>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</si>
  <si>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</si>
  <si>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</si>
  <si>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</si>
  <si>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</si>
  <si>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</si>
  <si>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</si>
  <si>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</si>
  <si>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</si>
  <si>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</si>
  <si>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</si>
  <si>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</si>
  <si>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</si>
  <si>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</si>
  <si>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</si>
  <si>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</si>
  <si>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</si>
  <si>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</si>
  <si>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</si>
  <si>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</si>
  <si>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</si>
  <si>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</si>
  <si>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</si>
  <si>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</si>
  <si>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</si>
  <si>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</si>
  <si>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</si>
  <si>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</si>
  <si>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</si>
  <si>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</si>
  <si>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</si>
  <si>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</si>
  <si>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</si>
  <si>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</si>
  <si>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</si>
  <si>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</si>
  <si>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</si>
  <si>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</si>
  <si>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</si>
  <si>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</si>
  <si>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</si>
  <si>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</si>
  <si>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</si>
  <si>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</si>
  <si>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</si>
  <si>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</si>
  <si>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</si>
  <si>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</si>
  <si>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</si>
  <si>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</si>
  <si>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</si>
  <si>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</si>
  <si>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</si>
  <si>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</si>
  <si>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</si>
  <si>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</si>
  <si>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</si>
  <si>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</si>
  <si>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</si>
  <si>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</si>
  <si>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</si>
  <si>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</si>
  <si>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</si>
  <si>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</si>
  <si>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</si>
  <si>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</si>
  <si>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</si>
  <si>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</si>
  <si>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</si>
  <si>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</si>
  <si>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</si>
  <si>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</si>
  <si>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</si>
  <si>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</si>
  <si>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</si>
  <si>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</si>
  <si>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</si>
  <si>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</si>
  <si>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</si>
  <si>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</si>
  <si>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</si>
  <si>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</si>
  <si>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</si>
  <si>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</si>
  <si>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</si>
  <si>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</si>
  <si>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</si>
  <si>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</si>
  <si>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</si>
  <si>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</si>
  <si>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</si>
  <si>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</si>
  <si>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</si>
  <si>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</si>
  <si>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</si>
  <si>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</si>
  <si>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</si>
  <si>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</si>
  <si>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</si>
  <si>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</si>
  <si>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</si>
  <si>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</si>
  <si>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</si>
  <si>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</si>
  <si>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</si>
  <si>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</si>
  <si>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</si>
  <si>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</si>
  <si>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</si>
  <si>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</si>
  <si>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</si>
  <si>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</si>
  <si>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</si>
  <si>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</si>
  <si>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</si>
  <si>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</si>
  <si>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</si>
  <si>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</si>
  <si>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</si>
  <si>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</si>
  <si>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</si>
  <si>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</si>
  <si>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</si>
  <si>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</si>
  <si>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</si>
  <si>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</si>
  <si>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</si>
  <si>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</si>
  <si>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</si>
  <si>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</si>
  <si>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</si>
  <si>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</si>
  <si>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</si>
  <si>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</si>
  <si>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</si>
  <si>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</si>
  <si>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</si>
  <si>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</si>
  <si>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</si>
  <si>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</si>
  <si>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</si>
  <si>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</si>
  <si>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</si>
  <si>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</si>
  <si>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</si>
  <si>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</si>
  <si>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</si>
  <si>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</si>
  <si>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</si>
  <si>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</si>
  <si>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</si>
  <si>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</si>
  <si>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</si>
  <si>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</si>
  <si>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</si>
  <si>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</si>
  <si>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</si>
  <si>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</si>
  <si>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</si>
  <si>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</si>
  <si>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</si>
  <si>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</si>
  <si>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</si>
  <si>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</si>
  <si>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</si>
  <si>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</si>
  <si>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</si>
  <si>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</si>
  <si>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</si>
  <si>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</si>
  <si>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</si>
  <si>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</si>
  <si>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</si>
  <si>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</si>
  <si>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</si>
  <si>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</si>
  <si>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</si>
  <si>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</si>
  <si>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</si>
  <si>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</si>
  <si>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</si>
  <si>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</si>
  <si>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</si>
  <si>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</si>
  <si>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</si>
  <si>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</si>
  <si>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</si>
  <si>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</si>
  <si>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</si>
  <si>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</si>
  <si>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</si>
  <si>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</si>
  <si>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</si>
  <si>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</si>
  <si>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</si>
  <si>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</si>
  <si>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</si>
  <si>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</si>
  <si>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</si>
  <si>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</si>
  <si>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</si>
  <si>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</si>
  <si>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</si>
  <si>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</si>
  <si>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</si>
  <si>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</si>
  <si>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</si>
  <si>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</si>
  <si>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</si>
  <si>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</si>
  <si>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</si>
  <si>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</si>
  <si>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</si>
  <si>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</si>
  <si>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</si>
  <si>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</si>
  <si>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</si>
  <si>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</si>
  <si>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</si>
  <si>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</si>
  <si>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</si>
  <si>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</si>
  <si>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</si>
  <si>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</si>
  <si>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</si>
  <si>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</si>
  <si>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</si>
  <si>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</si>
  <si>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</si>
  <si>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</si>
  <si>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</si>
  <si>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</si>
  <si>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</si>
  <si>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</si>
  <si>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</si>
  <si>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</si>
  <si>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</si>
  <si>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</si>
  <si>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</si>
  <si>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</si>
  <si>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</si>
  <si>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</si>
  <si>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</si>
  <si>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</si>
  <si>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</si>
  <si>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</si>
  <si>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</si>
  <si>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</si>
  <si>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</si>
  <si>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</si>
  <si>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</si>
  <si>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</si>
  <si>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</si>
  <si>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</si>
  <si>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</si>
  <si>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</si>
  <si>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</si>
  <si>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</si>
  <si>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</si>
  <si>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</si>
  <si>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</si>
  <si>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</si>
  <si>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</si>
  <si>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</si>
  <si>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</si>
  <si>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</si>
  <si>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</si>
  <si>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</si>
  <si>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</si>
  <si>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</si>
  <si>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</si>
  <si>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</si>
  <si>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</si>
  <si>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</si>
  <si>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</si>
  <si>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</si>
  <si>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</si>
  <si>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</si>
  <si>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</si>
  <si>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</si>
  <si>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</si>
  <si>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</si>
  <si>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</si>
  <si>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</si>
  <si>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</si>
  <si>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</si>
  <si>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</si>
  <si>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</si>
  <si>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</si>
  <si>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</si>
  <si>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</si>
  <si>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</si>
  <si>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</si>
  <si>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</si>
  <si>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</si>
  <si>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</si>
  <si>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</si>
  <si>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</si>
  <si>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</si>
  <si>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</si>
  <si>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</si>
  <si>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</si>
  <si>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</si>
  <si>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</si>
  <si>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</si>
  <si>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</si>
  <si>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</si>
  <si>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</si>
  <si>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</si>
  <si>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</si>
  <si>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</si>
  <si>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</si>
  <si>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</si>
  <si>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</si>
  <si>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</si>
  <si>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</si>
  <si>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</si>
  <si>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</si>
  <si>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</si>
  <si>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</si>
  <si>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</si>
  <si>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</si>
  <si>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</si>
  <si>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</si>
  <si>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</si>
  <si>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</si>
  <si>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</si>
  <si>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</si>
  <si>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</si>
  <si>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</si>
  <si>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</si>
  <si>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</si>
  <si>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</si>
  <si>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</si>
  <si>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</si>
  <si>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</si>
  <si>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</si>
  <si>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</si>
  <si>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</si>
  <si>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</si>
  <si>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</si>
  <si>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</si>
  <si>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</si>
  <si>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</si>
  <si>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</si>
  <si>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</si>
  <si>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</si>
  <si>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</si>
  <si>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</si>
  <si>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</si>
  <si>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</si>
  <si>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</si>
  <si>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</si>
  <si>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</si>
  <si>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</si>
  <si>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</si>
  <si>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</si>
  <si>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</si>
  <si>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</si>
  <si>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</si>
  <si>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</si>
  <si>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</si>
  <si>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</si>
  <si>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</si>
  <si>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</si>
  <si>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</si>
  <si>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</si>
  <si>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</si>
  <si>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</si>
  <si>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</si>
  <si>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</si>
  <si>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</si>
  <si>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</si>
  <si>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</si>
  <si>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</si>
  <si>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</si>
  <si>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</si>
  <si>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</si>
  <si>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</si>
  <si>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</si>
  <si>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</si>
  <si>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</si>
  <si>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</si>
  <si>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</si>
  <si>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</si>
  <si>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</si>
  <si>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</si>
  <si>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</si>
  <si>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</si>
  <si>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</si>
  <si>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</si>
  <si>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</si>
  <si>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</si>
  <si>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</si>
  <si>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</si>
  <si>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</si>
  <si>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</si>
  <si>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</si>
  <si>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</si>
  <si>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</si>
  <si>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</si>
  <si>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</si>
  <si>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</si>
  <si>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</si>
  <si>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</si>
  <si>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</si>
  <si>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</si>
  <si>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</si>
  <si>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</si>
  <si>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</si>
  <si>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</si>
  <si>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</si>
  <si>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</si>
  <si>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</si>
  <si>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</si>
  <si>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</si>
  <si>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</si>
  <si>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</si>
  <si>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</si>
  <si>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</si>
  <si>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</si>
  <si>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</si>
  <si>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</si>
  <si>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</si>
  <si>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</si>
  <si>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</si>
  <si>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</si>
  <si>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</si>
  <si>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</si>
  <si>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</si>
  <si>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</si>
  <si>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</si>
  <si>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</si>
  <si>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</si>
  <si>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</si>
  <si>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</si>
  <si>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</si>
  <si>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</si>
  <si>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</si>
  <si>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</si>
  <si>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</si>
  <si>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</si>
  <si>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</si>
  <si>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</si>
  <si>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</si>
  <si>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</si>
  <si>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</si>
  <si>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</si>
  <si>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</si>
  <si>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</si>
  <si>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</si>
  <si>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</si>
  <si>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</si>
  <si>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</si>
  <si>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</si>
  <si>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</si>
  <si>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</si>
  <si>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</si>
  <si>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</si>
  <si>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</si>
  <si>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</si>
  <si>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</si>
  <si>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</si>
  <si>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</si>
  <si>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</si>
  <si>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</si>
  <si>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</si>
  <si>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</si>
  <si>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</si>
  <si>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</si>
  <si>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</si>
  <si>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</si>
  <si>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</si>
  <si>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</si>
  <si>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</si>
  <si>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</si>
  <si>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</si>
  <si>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</si>
  <si>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</si>
  <si>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</si>
  <si>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</si>
  <si>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</si>
  <si>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</si>
  <si>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</si>
  <si>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</si>
  <si>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</si>
  <si>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</si>
  <si>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</si>
  <si>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</si>
  <si>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</si>
  <si>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</si>
  <si>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</si>
  <si>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</si>
  <si>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</si>
  <si>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</si>
  <si>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</si>
  <si>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</si>
  <si>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</si>
  <si>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</si>
  <si>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</si>
  <si>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</si>
  <si>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</si>
  <si>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</si>
  <si>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</si>
  <si>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</si>
  <si>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</si>
  <si>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</si>
  <si>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</si>
  <si>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</si>
  <si>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</si>
  <si>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</si>
  <si>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</si>
  <si>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</si>
  <si>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</si>
  <si>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</si>
  <si>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</si>
  <si>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</si>
  <si>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</si>
  <si>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</si>
  <si>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</si>
  <si>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</si>
  <si>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</si>
  <si>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</si>
  <si>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</si>
  <si>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</si>
  <si>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</si>
  <si>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</si>
  <si>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</si>
  <si>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</si>
  <si>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</si>
  <si>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</si>
  <si>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</si>
  <si>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</si>
  <si>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</si>
  <si>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</si>
  <si>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</si>
  <si>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</si>
  <si>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</si>
  <si>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</si>
  <si>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</si>
  <si>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</si>
  <si>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</si>
  <si>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</si>
  <si>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</si>
  <si>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</si>
  <si>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</si>
  <si>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</si>
  <si>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</si>
  <si>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</si>
  <si>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</si>
  <si>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</si>
  <si>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</si>
  <si>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</si>
  <si>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</si>
  <si>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</si>
  <si>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</si>
  <si>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</si>
  <si>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</si>
  <si>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</si>
  <si>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</si>
  <si>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</si>
  <si>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</si>
  <si>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</si>
  <si>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</si>
  <si>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</si>
  <si>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</si>
  <si>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</si>
  <si>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</si>
  <si>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</si>
  <si>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</si>
  <si>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</si>
  <si>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</si>
  <si>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</si>
  <si>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</si>
  <si>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</si>
  <si>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</si>
  <si>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</si>
  <si>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</si>
  <si>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</si>
  <si>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</si>
  <si>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</si>
  <si>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</si>
  <si>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</si>
  <si>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</si>
  <si>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</si>
  <si>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</si>
  <si>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</si>
  <si>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</si>
  <si>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</si>
  <si>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</si>
  <si>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</si>
  <si>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</si>
  <si>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</si>
  <si>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</si>
  <si>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</si>
  <si>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</si>
  <si>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</si>
  <si>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</si>
  <si>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</si>
  <si>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</si>
  <si>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</si>
  <si>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</si>
  <si>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</si>
  <si>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</si>
  <si>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</si>
  <si>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</si>
  <si>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</si>
  <si>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</si>
  <si>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</si>
  <si>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</si>
  <si>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</si>
  <si>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</si>
  <si>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</si>
  <si>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</si>
  <si>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</si>
  <si>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</si>
  <si>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</si>
  <si>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</si>
  <si>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</si>
  <si>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</si>
  <si>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</si>
  <si>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</si>
  <si>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</si>
  <si>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</si>
  <si>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</si>
  <si>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</si>
  <si>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</si>
  <si>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</si>
  <si>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</si>
  <si>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</si>
  <si>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</si>
  <si>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</si>
  <si>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</si>
  <si>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</si>
  <si>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</si>
  <si>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</si>
  <si>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</si>
  <si>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</si>
  <si>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</si>
  <si>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</si>
  <si>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</si>
  <si>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</si>
  <si>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</si>
  <si>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</si>
  <si>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</si>
  <si>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</si>
  <si>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</si>
  <si>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</si>
  <si>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</si>
  <si>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</si>
  <si>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</si>
  <si>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</si>
  <si>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</si>
  <si>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</si>
  <si>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</si>
  <si>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</si>
  <si>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</si>
  <si>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</si>
  <si>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</si>
  <si>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</si>
  <si>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</si>
  <si>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</si>
  <si>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</si>
  <si>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</si>
  <si>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</si>
  <si>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</si>
  <si>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</si>
  <si>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</si>
  <si>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</si>
  <si>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</si>
  <si>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</si>
  <si>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</si>
  <si>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</si>
  <si>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</si>
  <si>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</si>
  <si>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</si>
  <si>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</si>
  <si>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</si>
  <si>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</si>
  <si>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</si>
  <si>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</si>
  <si>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</si>
  <si>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</si>
  <si>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</si>
  <si>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</si>
  <si>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</si>
  <si>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</si>
  <si>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</si>
  <si>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</si>
  <si>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</si>
  <si>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</si>
  <si>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</si>
  <si>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</si>
  <si>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</si>
  <si>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</si>
  <si>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</si>
  <si>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</si>
  <si>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</si>
  <si>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</si>
  <si>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</si>
  <si>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</si>
  <si>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</si>
  <si>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</si>
  <si>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</si>
  <si>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</si>
  <si>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</si>
  <si>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</si>
  <si>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</si>
  <si>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</si>
  <si>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</si>
  <si>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</si>
  <si>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</si>
  <si>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</si>
  <si>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</si>
  <si>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</si>
  <si>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</si>
  <si>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</si>
  <si>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</si>
  <si>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</si>
  <si>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</si>
  <si>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</si>
  <si>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</si>
  <si>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</si>
  <si>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</si>
  <si>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</si>
  <si>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</si>
  <si>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</si>
  <si>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</si>
  <si>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</si>
  <si>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</si>
  <si>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</si>
  <si>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</si>
  <si>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</si>
  <si>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</si>
  <si>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</si>
  <si>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</si>
  <si>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</si>
  <si>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</si>
  <si>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</si>
  <si>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</si>
  <si>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</si>
  <si>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</si>
  <si>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</si>
  <si>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</si>
  <si>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</si>
  <si>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</si>
  <si>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</si>
  <si>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</si>
  <si>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</si>
  <si>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</si>
  <si>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</si>
  <si>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</si>
  <si>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</si>
  <si>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</si>
  <si>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</si>
  <si>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</si>
  <si>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</si>
  <si>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</si>
  <si>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</si>
  <si>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</si>
  <si>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</si>
  <si>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</si>
  <si>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</si>
  <si>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</si>
  <si>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</si>
  <si>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</si>
  <si>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</si>
  <si>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</si>
  <si>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</si>
  <si>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</si>
  <si>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</si>
  <si>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</si>
  <si>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</si>
  <si>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</si>
  <si>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</si>
  <si>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</si>
  <si>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</si>
  <si>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</si>
  <si>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</si>
  <si>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</si>
  <si>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</si>
  <si>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</si>
  <si>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</si>
  <si>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</si>
  <si>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</si>
  <si>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</si>
  <si>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</si>
  <si>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</si>
  <si>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</si>
  <si>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</si>
  <si>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</si>
  <si>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</si>
  <si>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</si>
  <si>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</si>
  <si>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</si>
  <si>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</si>
  <si>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</si>
  <si>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</si>
  <si>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</si>
  <si>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</si>
  <si>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</si>
  <si>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</si>
  <si>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</si>
  <si>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</si>
  <si>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</si>
  <si>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</si>
  <si>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</si>
  <si>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</si>
  <si>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</si>
  <si>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</si>
  <si>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</si>
  <si>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</si>
  <si>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</si>
  <si>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</si>
  <si>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</si>
  <si>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</si>
  <si>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</si>
  <si>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</si>
  <si>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</si>
  <si>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</si>
  <si>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</si>
  <si>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</si>
  <si>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</si>
  <si>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</si>
  <si>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</si>
  <si>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</si>
  <si>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</si>
  <si>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</si>
  <si>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</si>
  <si>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</si>
  <si>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</si>
  <si>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</si>
  <si>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</si>
  <si>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</si>
  <si>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</si>
  <si>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</si>
  <si>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</si>
  <si>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</si>
  <si>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</si>
  <si>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</si>
  <si>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</si>
  <si>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</si>
  <si>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</si>
  <si>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</si>
  <si>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</si>
  <si>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</si>
  <si>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</si>
  <si>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</si>
  <si>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</si>
  <si>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</si>
  <si>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</si>
  <si>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</si>
  <si>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</si>
  <si>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</si>
  <si>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</si>
  <si>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</si>
  <si>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</si>
  <si>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</si>
  <si>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</si>
  <si>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</si>
  <si>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</si>
  <si>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</si>
  <si>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</si>
  <si>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</si>
  <si>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</si>
  <si>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</si>
  <si>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</si>
  <si>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</si>
  <si>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</si>
  <si>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</si>
  <si>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</si>
  <si>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</si>
  <si>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</si>
  <si>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</si>
  <si>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</si>
  <si>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</si>
  <si>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</si>
  <si>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</si>
  <si>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</si>
  <si>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</si>
  <si>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</si>
  <si>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</si>
  <si>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</si>
  <si>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</si>
  <si>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</si>
  <si>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</si>
  <si>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</si>
  <si>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</si>
  <si>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</si>
  <si>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</si>
  <si>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</si>
  <si>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</si>
  <si>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</si>
  <si>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</si>
  <si>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</si>
  <si>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</si>
  <si>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</si>
  <si>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</si>
  <si>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</si>
  <si>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</si>
  <si>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</si>
  <si>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</si>
  <si>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</si>
  <si>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</si>
  <si>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</si>
  <si>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</si>
  <si>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</si>
  <si>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</si>
  <si>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</si>
  <si>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</si>
  <si>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</si>
  <si>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</si>
  <si>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</si>
  <si>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</si>
  <si>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</si>
  <si>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</si>
  <si>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</si>
  <si>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</si>
  <si>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</si>
  <si>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</si>
  <si>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</si>
  <si>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</si>
  <si>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</si>
  <si>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</si>
  <si>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</si>
  <si>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</si>
  <si>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</si>
  <si>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</si>
  <si>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</si>
  <si>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</si>
  <si>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</si>
  <si>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</si>
  <si>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</si>
  <si>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</si>
  <si>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</si>
  <si>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</si>
  <si>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</si>
  <si>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</si>
  <si>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</si>
  <si>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</si>
  <si>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</si>
  <si>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</si>
  <si>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</si>
  <si>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</si>
  <si>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</si>
  <si>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</si>
  <si>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</si>
  <si>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</si>
  <si>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</si>
  <si>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</si>
  <si>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</si>
  <si>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</si>
  <si>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</si>
  <si>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</si>
  <si>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</si>
  <si>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</si>
  <si>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</si>
  <si>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</si>
  <si>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</si>
  <si>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</si>
  <si>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</si>
  <si>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</si>
  <si>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</si>
  <si>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</si>
  <si>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</si>
  <si>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</si>
  <si>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</si>
  <si>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</si>
  <si>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</si>
  <si>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</si>
  <si>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</si>
  <si>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</si>
  <si>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</si>
  <si>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</si>
  <si>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</si>
  <si>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</si>
  <si>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</si>
  <si>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</si>
  <si>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</si>
  <si>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</si>
  <si>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</si>
  <si>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</si>
  <si>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</si>
  <si>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</si>
  <si>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</si>
  <si>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</si>
  <si>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</si>
  <si>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</si>
  <si>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</si>
  <si>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</si>
  <si>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</si>
  <si>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</si>
  <si>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</si>
  <si>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</si>
  <si>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</si>
  <si>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</si>
  <si>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</si>
  <si>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</si>
  <si>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</si>
  <si>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</si>
  <si>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</si>
  <si>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</si>
  <si>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</si>
  <si>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</si>
  <si>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</si>
  <si>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</si>
  <si>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</si>
  <si>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</si>
  <si>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</si>
  <si>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</si>
  <si>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</si>
  <si>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</si>
  <si>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</si>
  <si>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</si>
  <si>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</si>
  <si>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</si>
  <si>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</si>
  <si>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</si>
  <si>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</si>
  <si>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</si>
  <si>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</si>
  <si>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</si>
  <si>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</si>
  <si>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</si>
  <si>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</si>
  <si>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</si>
  <si>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</si>
  <si>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</si>
  <si>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</si>
  <si>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</si>
  <si>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</si>
  <si>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</si>
  <si>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</si>
  <si>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</si>
  <si>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</si>
  <si>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</si>
  <si>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</si>
  <si>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</si>
  <si>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</si>
  <si>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</si>
  <si>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</si>
  <si>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</si>
  <si>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</si>
  <si>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</si>
  <si>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</si>
  <si>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</si>
  <si>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</si>
  <si>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</si>
  <si>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</si>
  <si>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</si>
  <si>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</si>
  <si>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</si>
  <si>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</si>
  <si>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</si>
  <si>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</si>
  <si>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</si>
  <si>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</si>
  <si>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</si>
  <si>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</si>
  <si>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</si>
  <si>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</si>
  <si>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</si>
  <si>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</si>
  <si>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</si>
  <si>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</si>
  <si>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</si>
  <si>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</si>
  <si>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</si>
  <si>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</si>
  <si>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</si>
  <si>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</si>
  <si>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</si>
  <si>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</si>
  <si>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</si>
  <si>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</si>
  <si>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</si>
  <si>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</si>
  <si>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</si>
  <si>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</si>
  <si>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</si>
  <si>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</si>
  <si>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</si>
  <si>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</si>
  <si>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</si>
  <si>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</si>
  <si>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</si>
  <si>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</si>
  <si>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</si>
  <si>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</si>
  <si>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</si>
  <si>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</si>
  <si>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</si>
  <si>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</si>
  <si>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</si>
  <si>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</si>
  <si>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</si>
  <si>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</si>
  <si>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</si>
  <si>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</si>
  <si>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</si>
  <si>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</si>
  <si>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</si>
  <si>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</si>
  <si>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</si>
  <si>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</si>
  <si>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</si>
  <si>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</si>
  <si>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</si>
  <si>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</si>
  <si>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</si>
  <si>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</si>
  <si>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</si>
  <si>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</si>
  <si>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</si>
  <si>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</si>
  <si>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</si>
  <si>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</si>
  <si>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</si>
  <si>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</si>
  <si>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</si>
  <si>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</si>
  <si>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</si>
  <si>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</si>
  <si>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</si>
  <si>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</si>
  <si>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</si>
  <si>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</si>
  <si>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</si>
  <si>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</si>
  <si>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</si>
  <si>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</si>
  <si>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</si>
  <si>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</si>
  <si>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</si>
  <si>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</si>
  <si>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</si>
  <si>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</si>
  <si>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</si>
  <si>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</si>
  <si>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</si>
  <si>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</si>
  <si>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</si>
  <si>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</si>
  <si>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</si>
  <si>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</si>
  <si>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</si>
  <si>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</si>
  <si>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</si>
  <si>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</si>
  <si>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</si>
  <si>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</si>
  <si>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</si>
  <si>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</si>
  <si>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</si>
  <si>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</si>
  <si>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</si>
  <si>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</si>
  <si>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</si>
  <si>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</si>
  <si>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</si>
  <si>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</si>
  <si>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</si>
  <si>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</si>
  <si>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</si>
  <si>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</si>
  <si>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</si>
  <si>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</si>
  <si>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</si>
  <si>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</si>
  <si>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</si>
  <si>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</si>
  <si>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</si>
  <si>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</si>
  <si>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</si>
  <si>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</si>
  <si>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</si>
  <si>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</si>
  <si>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</si>
  <si>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</si>
  <si>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</si>
  <si>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</si>
  <si>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</si>
  <si>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</si>
  <si>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</si>
  <si>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</si>
  <si>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</si>
  <si>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</si>
  <si>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</si>
  <si>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</si>
  <si>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</si>
  <si>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</si>
  <si>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</si>
  <si>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</si>
  <si>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</si>
  <si>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</si>
  <si>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</si>
  <si>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</si>
  <si>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</si>
  <si>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</si>
  <si>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</si>
  <si>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</si>
  <si>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</si>
  <si>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</si>
  <si>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</si>
  <si>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</si>
  <si>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</si>
  <si>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</si>
  <si>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</si>
  <si>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</si>
  <si>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</si>
  <si>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</si>
  <si>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</si>
  <si>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</si>
  <si>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</si>
  <si>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</si>
  <si>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</si>
  <si>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</si>
  <si>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</si>
  <si>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</si>
  <si>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</si>
  <si>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</si>
  <si>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</si>
  <si>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</si>
  <si>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</si>
  <si>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</si>
  <si>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</si>
  <si>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</si>
  <si>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</si>
  <si>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</si>
  <si>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</si>
  <si>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</si>
  <si>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</si>
  <si>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</si>
  <si>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</si>
  <si>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</si>
  <si>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</si>
  <si>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</si>
  <si>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</si>
  <si>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</si>
  <si>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</si>
  <si>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</si>
  <si>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</si>
  <si>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</si>
  <si>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</si>
  <si>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</si>
  <si>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</si>
  <si>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</si>
  <si>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</si>
  <si>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</si>
  <si>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</si>
  <si>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</si>
  <si>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</si>
  <si>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</si>
  <si>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</si>
  <si>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</si>
  <si>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</si>
  <si>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</si>
  <si>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</si>
  <si>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</si>
  <si>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</si>
  <si>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</si>
  <si>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</si>
  <si>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</si>
  <si>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</si>
  <si>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</si>
  <si>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</si>
  <si>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</si>
  <si>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</si>
  <si>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</si>
  <si>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</si>
  <si>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</si>
  <si>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</si>
  <si>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</si>
  <si>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</si>
  <si>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</si>
  <si>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</si>
  <si>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</si>
  <si>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</si>
  <si>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</si>
  <si>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</si>
  <si>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</si>
  <si>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</si>
  <si>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</si>
  <si>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</si>
  <si>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</si>
  <si>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</si>
  <si>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</si>
  <si>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</si>
  <si>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</si>
  <si>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</si>
  <si>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</si>
  <si>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</si>
  <si>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</si>
  <si>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</si>
  <si>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</si>
  <si>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</si>
  <si>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</si>
  <si>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</si>
  <si>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</si>
  <si>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</si>
  <si>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</si>
  <si>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</si>
  <si>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</si>
  <si>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</si>
  <si>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</si>
  <si>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</si>
  <si>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</si>
  <si>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</si>
  <si>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</si>
  <si>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</si>
  <si>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</si>
  <si>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</si>
  <si>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</si>
  <si>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</si>
  <si>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</si>
  <si>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</si>
  <si>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</si>
  <si>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</si>
  <si>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</si>
  <si>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</si>
  <si>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</si>
  <si>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</si>
  <si>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</si>
  <si>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</si>
  <si>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</si>
  <si>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</si>
  <si>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</si>
  <si>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</si>
  <si>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</si>
  <si>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</si>
  <si>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</si>
  <si>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</si>
  <si>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</si>
  <si>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</si>
  <si>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</si>
  <si>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</si>
  <si>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</si>
  <si>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</si>
  <si>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</si>
  <si>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</si>
  <si>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</si>
  <si>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</si>
  <si>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</si>
  <si>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</si>
  <si>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</si>
  <si>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</si>
  <si>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</si>
  <si>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</si>
  <si>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</si>
  <si>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</si>
  <si>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</si>
  <si>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</si>
  <si>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</si>
  <si>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</si>
  <si>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</si>
  <si>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</si>
  <si>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</si>
  <si>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</si>
  <si>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</si>
  <si>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</si>
  <si>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</si>
  <si>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</si>
  <si>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</si>
  <si>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</si>
  <si>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</si>
  <si>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</si>
  <si>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</si>
  <si>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</si>
  <si>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</si>
  <si>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</si>
  <si>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</si>
  <si>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</si>
  <si>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</si>
  <si>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</si>
  <si>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</si>
  <si>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</si>
  <si>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</si>
  <si>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</si>
  <si>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</si>
  <si>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</si>
  <si>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</si>
  <si>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</si>
  <si>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</si>
  <si>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</si>
  <si>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</si>
  <si>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</si>
  <si>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</si>
  <si>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</si>
  <si>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</si>
  <si>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</si>
  <si>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</si>
  <si>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</si>
  <si>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</si>
  <si>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</si>
  <si>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</si>
  <si>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</si>
  <si>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</si>
  <si>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</si>
  <si>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</si>
  <si>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</si>
  <si>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</si>
  <si>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</si>
  <si>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</si>
  <si>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</si>
  <si>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</si>
  <si>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</si>
  <si>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</si>
  <si>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</si>
  <si>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</si>
  <si>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</si>
  <si>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</si>
  <si>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</si>
  <si>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</si>
  <si>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</si>
  <si>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</si>
  <si>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</si>
  <si>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</si>
  <si>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</si>
  <si>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</si>
  <si>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</si>
  <si>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</si>
  <si>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</si>
  <si>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</si>
  <si>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</si>
  <si>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</si>
  <si>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</si>
  <si>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</si>
  <si>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</si>
  <si>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</si>
  <si>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</si>
  <si>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</si>
  <si>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</si>
  <si>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</si>
  <si>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</si>
  <si>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</si>
  <si>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</si>
  <si>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</si>
  <si>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</si>
  <si>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</si>
  <si>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</si>
  <si>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</si>
  <si>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</si>
  <si>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</si>
  <si>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</si>
  <si>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</si>
  <si>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</si>
  <si>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</si>
  <si>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</si>
  <si>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</si>
  <si>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</si>
  <si>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</si>
  <si>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</si>
  <si>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</si>
  <si>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</si>
  <si>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</si>
  <si>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</si>
  <si>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</si>
  <si>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</si>
  <si>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</si>
  <si>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</si>
  <si>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</si>
  <si>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</si>
  <si>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</si>
  <si>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</si>
  <si>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</si>
  <si>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</si>
  <si>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</si>
  <si>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</si>
  <si>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</si>
  <si>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</si>
  <si>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</si>
  <si>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</si>
  <si>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</si>
  <si>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</si>
  <si>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</si>
  <si>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</si>
  <si>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</si>
  <si>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</si>
  <si>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</si>
  <si>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</si>
  <si>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</si>
  <si>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</si>
  <si>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</si>
  <si>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</si>
  <si>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</si>
  <si>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</si>
  <si>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</si>
  <si>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</si>
  <si>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</si>
  <si>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</si>
  <si>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</si>
  <si>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</si>
  <si>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</si>
  <si>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</si>
  <si>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</si>
  <si>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</si>
  <si>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</si>
  <si>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</si>
  <si>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</si>
  <si>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</si>
  <si>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</si>
  <si>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</si>
  <si>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</si>
  <si>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</si>
  <si>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</si>
  <si>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</si>
  <si>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</si>
  <si>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</si>
  <si>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</si>
  <si>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</si>
  <si>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</si>
  <si>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</si>
  <si>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</si>
  <si>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</si>
  <si>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</si>
  <si>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</si>
  <si>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</si>
  <si>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</si>
  <si>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</si>
  <si>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</si>
  <si>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</si>
  <si>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</si>
  <si>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</si>
  <si>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</si>
  <si>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</si>
  <si>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</si>
  <si>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</si>
  <si>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</si>
  <si>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</si>
  <si>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</si>
  <si>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</si>
  <si>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</si>
  <si>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</si>
  <si>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</si>
  <si>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</si>
  <si>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</si>
  <si>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</si>
  <si>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</si>
  <si>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</si>
  <si>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</si>
  <si>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</si>
  <si>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</si>
  <si>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</si>
  <si>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</si>
  <si>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</si>
  <si>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</si>
  <si>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</si>
  <si>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</si>
  <si>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</si>
  <si>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</si>
  <si>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</si>
  <si>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</si>
  <si>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</si>
  <si>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</si>
  <si>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</si>
  <si>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</si>
  <si>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</si>
  <si>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</si>
  <si>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</si>
  <si>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</si>
  <si>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</si>
  <si>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</si>
  <si>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</si>
  <si>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</si>
  <si>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</si>
  <si>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</si>
  <si>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</si>
  <si>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</si>
  <si>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</si>
  <si>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</si>
  <si>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</si>
  <si>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</si>
  <si>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</si>
  <si>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</si>
  <si>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</si>
  <si>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</si>
  <si>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</si>
  <si>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</si>
  <si>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</si>
  <si>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</si>
  <si>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</si>
  <si>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</si>
  <si>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</si>
  <si>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</si>
  <si>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</si>
  <si>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</si>
  <si>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</si>
  <si>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</si>
  <si>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</si>
  <si>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</si>
  <si>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</si>
  <si>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</si>
  <si>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</si>
  <si>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</si>
  <si>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</si>
  <si>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</si>
  <si>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</si>
  <si>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</si>
  <si>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</si>
  <si>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</si>
  <si>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</si>
  <si>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</si>
  <si>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</si>
  <si>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</si>
  <si>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</si>
  <si>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</si>
  <si>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</si>
  <si>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</si>
  <si>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</si>
  <si>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</si>
  <si>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</si>
  <si>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</si>
  <si>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</si>
  <si>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</si>
  <si>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</si>
  <si>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</si>
  <si>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</si>
  <si>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</si>
  <si>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</si>
  <si>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</si>
  <si>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</si>
  <si>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</si>
  <si>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</si>
  <si>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</si>
  <si>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</si>
  <si>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</si>
  <si>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</si>
  <si>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</si>
  <si>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</si>
  <si>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</si>
  <si>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</si>
  <si>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</si>
  <si>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</si>
  <si>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</si>
  <si>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</si>
  <si>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</si>
  <si>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</si>
  <si>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</si>
  <si>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</si>
  <si>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</si>
  <si>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</si>
  <si>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</si>
  <si>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</si>
  <si>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</si>
  <si>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</si>
  <si>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</si>
  <si>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</si>
  <si>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</si>
  <si>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</si>
  <si>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</si>
  <si>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</si>
  <si>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</si>
  <si>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</si>
  <si>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</si>
  <si>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</si>
  <si>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</si>
  <si>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</si>
  <si>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</si>
  <si>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</si>
  <si>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</si>
  <si>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</si>
  <si>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</si>
  <si>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</si>
  <si>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</si>
  <si>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</si>
  <si>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</si>
  <si>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</si>
  <si>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</si>
  <si>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</si>
  <si>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</si>
  <si>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</si>
  <si>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</si>
  <si>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</si>
  <si>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</si>
  <si>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</si>
  <si>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</si>
  <si>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</si>
  <si>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</si>
  <si>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</si>
  <si>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</si>
  <si>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</si>
  <si>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</si>
  <si>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</si>
  <si>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</si>
  <si>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</si>
  <si>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</si>
  <si>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</si>
  <si>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</si>
  <si>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</si>
  <si>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</si>
  <si>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</si>
  <si>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</si>
  <si>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</si>
  <si>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</si>
  <si>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</si>
  <si>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</si>
  <si>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</si>
  <si>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</si>
  <si>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</si>
  <si>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</si>
  <si>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</si>
  <si>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</si>
  <si>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</si>
  <si>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</si>
  <si>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</si>
  <si>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</si>
  <si>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</si>
  <si>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</si>
  <si>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</si>
  <si>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</si>
  <si>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</si>
  <si>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</si>
  <si>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</si>
  <si>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</si>
  <si>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</si>
  <si>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</si>
  <si>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</si>
  <si>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</si>
  <si>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</si>
  <si>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</si>
  <si>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</si>
  <si>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</si>
  <si>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</si>
  <si>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</si>
  <si>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</si>
  <si>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</si>
  <si>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</si>
  <si>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</si>
  <si>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</si>
  <si>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</si>
  <si>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</si>
  <si>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</si>
  <si>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</si>
  <si>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</si>
  <si>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</si>
  <si>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</si>
  <si>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</si>
  <si>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</si>
  <si>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</si>
  <si>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</si>
  <si>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</si>
  <si>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</si>
  <si>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</si>
  <si>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</si>
  <si>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</si>
  <si>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</si>
  <si>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</si>
  <si>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</si>
  <si>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</si>
  <si>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</si>
  <si>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</si>
  <si>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</si>
  <si>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</si>
  <si>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</si>
  <si>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</si>
  <si>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</si>
  <si>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</si>
  <si>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</si>
  <si>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</si>
  <si>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</si>
  <si>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</si>
  <si>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</si>
  <si>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</si>
  <si>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</si>
  <si>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</si>
  <si>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</si>
  <si>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</si>
  <si>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</si>
  <si>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</si>
  <si>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</si>
  <si>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</si>
  <si>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</si>
  <si>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</si>
  <si>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</si>
  <si>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</si>
  <si>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</si>
  <si>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</si>
  <si>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</si>
  <si>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</si>
  <si>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</si>
  <si>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</si>
  <si>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</si>
  <si>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</si>
  <si>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</si>
  <si>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</si>
  <si>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</si>
  <si>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</si>
  <si>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</si>
  <si>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</si>
  <si>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</si>
  <si>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</si>
  <si>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</si>
  <si>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</si>
  <si>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</si>
  <si>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</si>
  <si>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</si>
  <si>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</si>
  <si>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</si>
  <si>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</si>
  <si>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</si>
  <si>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</si>
  <si>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</si>
  <si>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</si>
  <si>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</si>
  <si>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</si>
  <si>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</si>
  <si>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</si>
  <si>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</si>
  <si>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</si>
  <si>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</si>
  <si>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</si>
  <si>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</si>
  <si>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</si>
  <si>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</si>
  <si>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</si>
  <si>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</si>
  <si>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</si>
  <si>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</si>
  <si>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</si>
  <si>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</si>
  <si>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</si>
  <si>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</si>
  <si>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</si>
  <si>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</si>
  <si>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</si>
  <si>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</si>
  <si>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</si>
  <si>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</si>
  <si>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</si>
  <si>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</si>
  <si>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</si>
  <si>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</si>
  <si>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</si>
  <si>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</si>
  <si>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</si>
  <si>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</si>
  <si>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</si>
  <si>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</si>
  <si>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</si>
  <si>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</si>
  <si>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</si>
  <si>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</si>
  <si>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</si>
  <si>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</si>
  <si>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</si>
  <si>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</si>
  <si>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</si>
  <si>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</si>
  <si>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</si>
  <si>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</si>
  <si>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</si>
  <si>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</si>
  <si>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</si>
  <si>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</si>
  <si>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</si>
  <si>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</si>
  <si>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</si>
  <si>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</si>
  <si>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</si>
  <si>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</si>
  <si>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</si>
  <si>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</si>
  <si>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</si>
  <si>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</si>
  <si>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</si>
  <si>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</si>
  <si>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</si>
  <si>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</si>
  <si>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</si>
  <si>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</si>
  <si>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</si>
  <si>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</si>
  <si>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</si>
  <si>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</si>
  <si>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</si>
  <si>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</si>
  <si>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</si>
  <si>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</si>
  <si>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</si>
  <si>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</si>
  <si>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</si>
  <si>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</si>
  <si>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</si>
  <si>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</si>
  <si>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</si>
  <si>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</si>
  <si>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</si>
  <si>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</si>
  <si>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</si>
  <si>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</si>
  <si>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</si>
  <si>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</si>
  <si>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</si>
  <si>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</si>
  <si>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</si>
  <si>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</si>
  <si>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</si>
  <si>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</si>
  <si>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</si>
  <si>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</si>
  <si>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</si>
  <si>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</si>
  <si>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</si>
  <si>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</si>
  <si>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</si>
  <si>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</si>
  <si>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</si>
  <si>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</si>
  <si>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</si>
  <si>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</si>
  <si>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</si>
  <si>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</si>
  <si>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</si>
  <si>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</si>
  <si>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</si>
  <si>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</si>
  <si>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</si>
  <si>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</si>
  <si>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</si>
  <si>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</si>
  <si>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</si>
  <si>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</si>
  <si>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</si>
  <si>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</si>
  <si>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</si>
  <si>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</si>
  <si>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</si>
  <si>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</si>
  <si>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</si>
  <si>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</si>
  <si>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</si>
  <si>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</si>
  <si>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</si>
  <si>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</si>
  <si>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</si>
  <si>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</si>
  <si>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</si>
  <si>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</si>
  <si>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</si>
  <si>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</si>
  <si>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</si>
  <si>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</si>
  <si>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</si>
  <si>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</si>
  <si>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</si>
  <si>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</si>
  <si>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</si>
  <si>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</si>
  <si>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</si>
  <si>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</si>
  <si>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</si>
  <si>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</si>
  <si>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</si>
  <si>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</si>
  <si>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</si>
  <si>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</si>
  <si>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</si>
  <si>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</si>
  <si>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</si>
  <si>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</si>
  <si>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</si>
  <si>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</si>
  <si>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</si>
  <si>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</si>
  <si>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</si>
  <si>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</si>
  <si>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</si>
  <si>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</si>
  <si>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</si>
  <si>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</si>
  <si>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</si>
  <si>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</si>
  <si>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</si>
  <si>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</si>
  <si>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</si>
  <si>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</si>
  <si>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</si>
  <si>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</si>
  <si>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</si>
  <si>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</si>
  <si>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</si>
  <si>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</si>
  <si>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</si>
  <si>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</si>
  <si>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</si>
  <si>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</si>
  <si>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</si>
  <si>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</si>
  <si>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</si>
  <si>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</si>
  <si>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</si>
  <si>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</si>
  <si>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</si>
  <si>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</si>
  <si>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</si>
  <si>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</si>
  <si>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</si>
  <si>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</si>
  <si>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</si>
  <si>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</si>
  <si>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</si>
  <si>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</si>
  <si>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</si>
  <si>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</si>
  <si>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</si>
  <si>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</si>
  <si>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</si>
  <si>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</si>
  <si>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</si>
  <si>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</si>
  <si>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</si>
  <si>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</si>
  <si>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</si>
  <si>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</si>
  <si>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</si>
  <si>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</si>
  <si>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</si>
  <si>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</si>
  <si>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</si>
  <si>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</si>
  <si>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</si>
  <si>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</si>
  <si>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</si>
  <si>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</si>
  <si>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</si>
  <si>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</si>
  <si>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</si>
  <si>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</si>
  <si>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</si>
  <si>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</si>
  <si>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</si>
  <si>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</si>
  <si>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</si>
  <si>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</si>
  <si>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</si>
  <si>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</si>
  <si>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</si>
  <si>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</si>
  <si>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</si>
  <si>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</si>
  <si>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</si>
  <si>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</si>
  <si>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</si>
  <si>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</si>
  <si>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</si>
  <si>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</si>
  <si>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</si>
  <si>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</si>
  <si>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</si>
  <si>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</si>
  <si>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</si>
  <si>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</si>
  <si>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</si>
  <si>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</si>
  <si>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</si>
  <si>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</si>
  <si>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</si>
  <si>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</si>
  <si>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</si>
  <si>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</si>
  <si>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</si>
  <si>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</si>
  <si>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</si>
  <si>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</si>
  <si>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</si>
  <si>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</si>
  <si>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</si>
  <si>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</si>
  <si>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</si>
  <si>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</si>
  <si>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</si>
  <si>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</si>
  <si>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</si>
  <si>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</si>
  <si>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</si>
  <si>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</si>
  <si>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</si>
  <si>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</si>
  <si>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</si>
  <si>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</si>
  <si>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</si>
  <si>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</si>
  <si>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</si>
  <si>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</si>
  <si>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</si>
  <si>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</si>
  <si>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</si>
  <si>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</si>
  <si>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</si>
  <si>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</si>
  <si>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</si>
  <si>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</si>
  <si>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</si>
  <si>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</si>
  <si>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</si>
  <si>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</si>
  <si>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</si>
  <si>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</si>
  <si>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</si>
  <si>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</si>
  <si>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</si>
  <si>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</si>
  <si>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</si>
  <si>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</si>
  <si>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</si>
  <si>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</si>
  <si>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</si>
  <si>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</si>
  <si>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</si>
  <si>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</si>
  <si>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</si>
  <si>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</si>
  <si>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</si>
  <si>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</si>
  <si>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</si>
  <si>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</si>
  <si>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</si>
  <si>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</si>
  <si>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</si>
  <si>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</si>
  <si>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</si>
  <si>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</si>
  <si>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</si>
  <si>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</si>
  <si>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</si>
  <si>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</si>
  <si>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</si>
  <si>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</si>
  <si>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</si>
  <si>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</si>
  <si>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</si>
  <si>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</si>
  <si>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</si>
  <si>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</si>
  <si>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</si>
  <si>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</si>
  <si>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</si>
  <si>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</si>
  <si>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</si>
  <si>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</si>
  <si>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</si>
  <si>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</si>
  <si>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</si>
  <si>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</si>
  <si>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</si>
  <si>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</si>
  <si>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</si>
  <si>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</si>
  <si>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</si>
  <si>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</si>
  <si>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</si>
  <si>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</si>
  <si>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</si>
  <si>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</si>
  <si>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</si>
  <si>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</si>
  <si>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</si>
  <si>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</si>
  <si>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</si>
  <si>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</si>
  <si>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</si>
  <si>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</si>
  <si>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</si>
  <si>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</si>
  <si>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</si>
  <si>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</si>
  <si>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</si>
  <si>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</si>
  <si>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</si>
  <si>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</si>
  <si>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</si>
  <si>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</si>
  <si>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</si>
  <si>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</si>
  <si>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</si>
  <si>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</si>
  <si>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</si>
  <si>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</si>
  <si>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</si>
  <si>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</si>
  <si>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</si>
  <si>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</si>
  <si>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</si>
  <si>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</si>
  <si>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</si>
  <si>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</si>
  <si>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</si>
  <si>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</si>
  <si>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</si>
  <si>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</si>
  <si>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</si>
  <si>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</si>
  <si>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</si>
  <si>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</si>
  <si>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</si>
  <si>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</si>
  <si>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</si>
  <si>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</si>
  <si>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</si>
  <si>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</si>
  <si>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</si>
  <si>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</si>
  <si>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</si>
  <si>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</si>
  <si>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</si>
  <si>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</si>
  <si>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</si>
  <si>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</si>
  <si>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</si>
  <si>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</si>
  <si>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</si>
  <si>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</si>
  <si>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</si>
  <si>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</si>
  <si>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</si>
  <si>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</si>
  <si>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</si>
  <si>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</si>
  <si>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</si>
  <si>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</si>
  <si>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</si>
  <si>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</si>
  <si>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</si>
  <si>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</si>
  <si>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</si>
  <si>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</si>
  <si>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</si>
  <si>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</si>
  <si>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</si>
  <si>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</si>
  <si>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</si>
  <si>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</si>
  <si>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</si>
  <si>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</si>
  <si>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</si>
  <si>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</si>
  <si>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</si>
  <si>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</si>
  <si>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</si>
  <si>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</si>
  <si>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</si>
  <si>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</si>
  <si>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</si>
  <si>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</si>
  <si>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</si>
  <si>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</si>
  <si>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</si>
  <si>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</si>
  <si>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</si>
  <si>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</si>
  <si>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</si>
  <si>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</si>
  <si>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</si>
  <si>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</si>
  <si>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</si>
  <si>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</si>
  <si>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</si>
  <si>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</si>
  <si>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</si>
  <si>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</si>
  <si>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</si>
  <si>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</si>
  <si>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</si>
  <si>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</si>
  <si>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</si>
  <si>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</si>
  <si>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</si>
  <si>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</si>
  <si>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</si>
  <si>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</si>
  <si>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</si>
  <si>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</si>
  <si>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</si>
  <si>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</si>
  <si>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</si>
  <si>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</si>
  <si>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</si>
  <si>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</si>
  <si>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</si>
  <si>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</si>
  <si>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</si>
  <si>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</si>
  <si>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</si>
  <si>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</si>
  <si>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</si>
  <si>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</si>
  <si>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</si>
  <si>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</si>
  <si>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</si>
  <si>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</si>
  <si>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</si>
  <si>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</si>
  <si>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</si>
  <si>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</si>
  <si>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</si>
  <si>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</si>
  <si>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</si>
  <si>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</si>
  <si>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</si>
  <si>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</si>
  <si>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</si>
  <si>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</si>
  <si>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</si>
  <si>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</si>
  <si>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</si>
  <si>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</si>
  <si>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</si>
  <si>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</si>
  <si>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</si>
  <si>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</si>
  <si>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</si>
  <si>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</si>
  <si>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</si>
  <si>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</si>
  <si>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</si>
  <si>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</si>
  <si>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</si>
  <si>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</si>
  <si>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</si>
  <si>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</si>
  <si>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</si>
  <si>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</si>
  <si>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</si>
  <si>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</si>
  <si>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</si>
  <si>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</si>
  <si>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</si>
  <si>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</si>
  <si>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</si>
  <si>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</si>
  <si>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</si>
  <si>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</si>
  <si>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</si>
  <si>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</si>
  <si>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</si>
  <si>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</si>
  <si>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</si>
  <si>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</si>
  <si>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</si>
  <si>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</si>
  <si>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</si>
  <si>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</si>
  <si>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</si>
  <si>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</si>
  <si>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</si>
  <si>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</si>
  <si>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</si>
  <si>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</si>
  <si>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</si>
  <si>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</si>
  <si>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</si>
  <si>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</si>
  <si>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</si>
  <si>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</si>
  <si>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</si>
  <si>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</si>
  <si>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</si>
  <si>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</si>
  <si>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</si>
  <si>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</si>
  <si>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</si>
  <si>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</si>
  <si>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</si>
  <si>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</si>
  <si>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</si>
  <si>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</si>
  <si>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</si>
  <si>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</si>
  <si>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</si>
  <si>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</si>
  <si>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</si>
  <si>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</si>
  <si>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</si>
  <si>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</si>
  <si>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</si>
  <si>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</si>
  <si>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</si>
  <si>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</si>
  <si>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</si>
  <si>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</si>
  <si>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</si>
  <si>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</si>
  <si>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</si>
  <si>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</si>
  <si>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</si>
  <si>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</si>
  <si>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</si>
  <si>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</si>
  <si>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</si>
  <si>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</si>
  <si>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</si>
  <si>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</si>
  <si>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</si>
  <si>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</si>
  <si>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</si>
  <si>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</si>
  <si>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</si>
  <si>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</si>
  <si>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</si>
  <si>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</si>
  <si>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</si>
  <si>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</si>
  <si>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</si>
  <si>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</si>
  <si>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</si>
  <si>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</si>
  <si>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</si>
  <si>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</si>
  <si>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</si>
  <si>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</si>
  <si>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</si>
  <si>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</si>
  <si>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</si>
  <si>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</si>
  <si>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</si>
  <si>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</si>
  <si>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</si>
  <si>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</si>
  <si>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</si>
  <si>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</si>
  <si>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</si>
  <si>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</si>
  <si>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</si>
  <si>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</si>
  <si>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</si>
  <si>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</si>
  <si>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</si>
  <si>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</si>
  <si>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</si>
  <si>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</si>
  <si>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</si>
  <si>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</si>
  <si>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</si>
  <si>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</si>
  <si>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</si>
  <si>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</si>
  <si>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</si>
  <si>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</si>
  <si>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</si>
  <si>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</si>
  <si>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</si>
  <si>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</si>
  <si>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</si>
  <si>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</si>
  <si>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</si>
  <si>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</si>
  <si>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</si>
  <si>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</si>
  <si>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</si>
  <si>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</si>
  <si>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</si>
  <si>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</si>
  <si>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</si>
  <si>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</si>
  <si>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</si>
  <si>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</si>
  <si>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</si>
  <si>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</si>
  <si>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</si>
  <si>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</si>
  <si>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</si>
  <si>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</si>
  <si>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</si>
  <si>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</si>
  <si>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</si>
  <si>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</si>
  <si>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</si>
  <si>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</si>
  <si>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</si>
  <si>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</si>
  <si>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</si>
  <si>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</si>
  <si>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</si>
  <si>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</si>
  <si>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</si>
  <si>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</si>
  <si>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</si>
  <si>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</si>
  <si>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</si>
  <si>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</si>
  <si>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</si>
  <si>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</si>
  <si>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</si>
  <si>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</si>
  <si>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</si>
  <si>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</si>
  <si>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</si>
  <si>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</si>
  <si>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</si>
  <si>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</si>
  <si>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</si>
  <si>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</si>
  <si>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</si>
  <si>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</si>
  <si>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</si>
  <si>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</si>
  <si>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</si>
  <si>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</si>
  <si>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</si>
  <si>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</si>
  <si>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</si>
  <si>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</si>
  <si>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</si>
  <si>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</si>
  <si>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</si>
  <si>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</si>
  <si>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</si>
  <si>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</si>
  <si>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</si>
  <si>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</si>
  <si>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</si>
  <si>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</si>
  <si>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</si>
  <si>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</si>
  <si>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</si>
  <si>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</si>
  <si>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</si>
  <si>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</si>
  <si>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</si>
  <si>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</si>
  <si>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</si>
  <si>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</si>
  <si>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</si>
  <si>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</si>
  <si>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</si>
  <si>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</si>
  <si>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</si>
  <si>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</si>
  <si>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</si>
  <si>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</si>
  <si>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</si>
  <si>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</si>
  <si>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</si>
  <si>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</si>
  <si>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</si>
  <si>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</si>
  <si>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</si>
  <si>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</si>
  <si>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</si>
  <si>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</si>
  <si>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</si>
  <si>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</si>
  <si>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</si>
  <si>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</si>
  <si>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</si>
  <si>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</si>
  <si>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</si>
  <si>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</si>
  <si>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</si>
  <si>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</si>
  <si>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</si>
  <si>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</si>
  <si>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</si>
  <si>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</si>
  <si>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</si>
  <si>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</si>
  <si>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</si>
  <si>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</si>
  <si>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</si>
  <si>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</si>
  <si>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</si>
  <si>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</si>
  <si>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</si>
  <si>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</si>
  <si>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</si>
  <si>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</si>
  <si>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</si>
  <si>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</si>
  <si>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</si>
  <si>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</si>
  <si>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</si>
  <si>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</si>
  <si>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</si>
  <si>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</si>
  <si>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</si>
  <si>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</si>
  <si>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</si>
  <si>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</si>
  <si>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</si>
  <si>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</si>
  <si>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</si>
  <si>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</si>
  <si>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</si>
  <si>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</si>
  <si>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</si>
  <si>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</si>
  <si>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</si>
  <si>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</si>
  <si>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</si>
  <si>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</si>
  <si>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</si>
  <si>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</si>
  <si>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</si>
  <si>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</si>
  <si>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</si>
  <si>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</si>
  <si>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</si>
  <si>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</si>
  <si>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</si>
  <si>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</si>
  <si>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</si>
  <si>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</si>
  <si>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</si>
  <si>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</si>
  <si>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</si>
  <si>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</si>
  <si>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</si>
  <si>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</si>
  <si>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</si>
  <si>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</si>
  <si>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</si>
  <si>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</si>
  <si>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</si>
  <si>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</si>
  <si>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</si>
  <si>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</si>
  <si>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</si>
  <si>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</si>
  <si>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</si>
  <si>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</si>
  <si>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</si>
  <si>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</si>
  <si>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</si>
  <si>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</si>
  <si>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</si>
  <si>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</si>
  <si>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</si>
  <si>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</si>
  <si>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</si>
  <si>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</si>
  <si>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</si>
  <si>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</si>
  <si>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</si>
  <si>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</si>
  <si>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</si>
  <si>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</si>
  <si>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</si>
  <si>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</si>
  <si>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</si>
  <si>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</si>
  <si>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</si>
  <si>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</si>
  <si>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</si>
  <si>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</si>
  <si>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</si>
  <si>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</si>
  <si>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</si>
  <si>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</si>
  <si>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</si>
  <si>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</si>
  <si>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</si>
  <si>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</si>
  <si>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</si>
  <si>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</si>
  <si>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</si>
  <si>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</si>
  <si>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</si>
  <si>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</si>
  <si>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</si>
  <si>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</si>
  <si>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</si>
  <si>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</si>
  <si>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</si>
  <si>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</si>
  <si>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</si>
  <si>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</si>
  <si>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</si>
  <si>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</si>
  <si>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</si>
  <si>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</si>
  <si>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</si>
  <si>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</si>
  <si>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</si>
  <si>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</si>
  <si>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</si>
  <si>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</si>
  <si>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</si>
  <si>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</si>
  <si>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</si>
  <si>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</si>
  <si>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</si>
  <si>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</si>
  <si>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</si>
  <si>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</si>
  <si>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</si>
  <si>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</si>
  <si>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</si>
  <si>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</si>
  <si>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</si>
  <si>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</si>
  <si>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</si>
  <si>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</si>
  <si>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</si>
  <si>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</si>
  <si>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</si>
  <si>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</si>
  <si>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</si>
  <si>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</si>
  <si>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</si>
  <si>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</si>
  <si>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</si>
  <si>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</si>
  <si>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</si>
  <si>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</si>
  <si>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</si>
  <si>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</si>
  <si>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</si>
  <si>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</si>
  <si>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</si>
  <si>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</si>
  <si>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</si>
  <si>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</si>
  <si>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</si>
  <si>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</si>
  <si>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</si>
  <si>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</si>
  <si>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</si>
  <si>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</si>
  <si>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</si>
  <si>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</si>
  <si>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</si>
  <si>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</si>
  <si>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</si>
  <si>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</si>
  <si>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</si>
  <si>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</si>
  <si>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</si>
  <si>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</si>
  <si>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</si>
  <si>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</si>
  <si>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</si>
  <si>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</si>
  <si>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</si>
  <si>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</si>
  <si>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</si>
  <si>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</si>
  <si>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</si>
  <si>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</si>
  <si>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</si>
  <si>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</si>
  <si>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</si>
  <si>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</si>
  <si>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</si>
  <si>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</si>
  <si>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</si>
  <si>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</si>
  <si>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</si>
  <si>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</si>
  <si>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</si>
  <si>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</si>
  <si>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</si>
  <si>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</si>
  <si>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</si>
  <si>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</si>
  <si>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</si>
  <si>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</si>
  <si>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</si>
  <si>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</si>
  <si>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</si>
  <si>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</si>
  <si>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</si>
  <si>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</si>
  <si>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</si>
  <si>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</si>
  <si>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</si>
  <si>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</si>
  <si>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</si>
  <si>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</si>
  <si>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</si>
  <si>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</si>
  <si>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</si>
  <si>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</si>
  <si>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</si>
  <si>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</si>
  <si>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</si>
  <si>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</si>
  <si>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</si>
  <si>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</si>
  <si>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</si>
  <si>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</si>
  <si>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</si>
  <si>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</si>
  <si>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</si>
  <si>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</si>
  <si>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</si>
  <si>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</si>
  <si>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</si>
  <si>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</si>
  <si>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</si>
  <si>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</si>
  <si>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</si>
  <si>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</si>
  <si>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</si>
  <si>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</si>
  <si>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</si>
  <si>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</si>
  <si>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</si>
  <si>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</si>
  <si>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</si>
  <si>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</si>
  <si>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</si>
  <si>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</si>
  <si>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</si>
  <si>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</si>
  <si>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</si>
  <si>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</si>
  <si>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</si>
  <si>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</si>
  <si>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</si>
  <si>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</si>
  <si>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</si>
  <si>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</si>
  <si>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</si>
  <si>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</si>
  <si>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</si>
  <si>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</si>
  <si>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</si>
  <si>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</si>
  <si>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</si>
  <si>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</si>
  <si>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</si>
  <si>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</si>
  <si>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</si>
  <si>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</si>
  <si>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</si>
  <si>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</si>
  <si>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</si>
  <si>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</si>
  <si>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</si>
  <si>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</si>
  <si>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</si>
  <si>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</si>
  <si>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</si>
  <si>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</si>
  <si>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</si>
  <si>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</si>
  <si>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</si>
  <si>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</si>
  <si>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</si>
  <si>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</si>
  <si>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</si>
  <si>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</si>
  <si>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</si>
  <si>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</si>
  <si>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</si>
  <si>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</si>
  <si>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</si>
  <si>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</si>
  <si>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</si>
  <si>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</si>
  <si>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</si>
  <si>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</si>
  <si>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</si>
  <si>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</si>
  <si>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</si>
  <si>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</si>
  <si>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</si>
  <si>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</si>
  <si>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</si>
  <si>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</si>
  <si>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</si>
  <si>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</si>
  <si>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</si>
  <si>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</si>
  <si>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</si>
  <si>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</si>
  <si>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</si>
  <si>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</si>
  <si>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</si>
  <si>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</si>
  <si>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</si>
  <si>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</si>
  <si>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</si>
  <si>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</si>
  <si>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</si>
  <si>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</si>
  <si>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</si>
  <si>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</si>
  <si>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</si>
  <si>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</si>
  <si>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</si>
  <si>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</si>
  <si>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</si>
  <si>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</si>
  <si>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</si>
  <si>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</si>
  <si>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</si>
  <si>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</si>
  <si>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</si>
  <si>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</si>
  <si>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</si>
  <si>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</si>
  <si>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</si>
  <si>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</si>
  <si>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</si>
  <si>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</si>
  <si>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</si>
  <si>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</si>
  <si>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</si>
  <si>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</si>
  <si>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</si>
  <si>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</si>
  <si>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</si>
  <si>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</si>
  <si>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</si>
  <si>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</si>
  <si>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</si>
  <si>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</si>
  <si>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</si>
  <si>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</si>
  <si>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</si>
  <si>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</si>
  <si>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</si>
  <si>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</si>
  <si>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</si>
  <si>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</si>
  <si>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</si>
  <si>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</si>
  <si>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</si>
  <si>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</si>
  <si>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</si>
  <si>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</si>
  <si>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</si>
  <si>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</si>
  <si>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</si>
  <si>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</si>
  <si>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</si>
  <si>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</si>
  <si>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</si>
  <si>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</si>
  <si>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</si>
  <si>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</si>
  <si>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</si>
  <si>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</si>
  <si>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</si>
  <si>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</si>
  <si>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</si>
  <si>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</si>
  <si>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</si>
  <si>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</si>
  <si>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</si>
  <si>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</si>
  <si>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</si>
  <si>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</si>
  <si>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</si>
  <si>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</si>
  <si>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</si>
  <si>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</si>
  <si>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</si>
  <si>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</si>
  <si>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</si>
  <si>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</si>
  <si>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</si>
  <si>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</si>
  <si>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</si>
  <si>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</si>
  <si>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</si>
  <si>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</si>
  <si>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</si>
  <si>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</si>
  <si>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</si>
  <si>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</si>
  <si>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</si>
  <si>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</si>
  <si>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</si>
  <si>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</si>
  <si>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</si>
  <si>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</si>
  <si>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</si>
  <si>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</si>
  <si>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</si>
  <si>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</si>
  <si>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</si>
  <si>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</si>
  <si>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</si>
  <si>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</si>
  <si>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</si>
  <si>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</si>
  <si>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</si>
  <si>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</si>
  <si>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</si>
  <si>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</si>
  <si>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</si>
  <si>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</si>
  <si>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</si>
  <si>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</si>
  <si>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</si>
  <si>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</si>
  <si>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</si>
  <si>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</si>
  <si>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</si>
  <si>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</si>
  <si>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</si>
  <si>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</si>
  <si>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</si>
  <si>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</si>
  <si>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</si>
  <si>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</si>
  <si>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</si>
  <si>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</si>
  <si>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</si>
  <si>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</si>
  <si>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</si>
  <si>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</si>
  <si>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</si>
  <si>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</si>
  <si>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</si>
  <si>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</si>
  <si>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</si>
  <si>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</si>
  <si>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</si>
  <si>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</si>
  <si>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</si>
  <si>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</si>
  <si>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</si>
  <si>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</si>
  <si>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</si>
  <si>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</si>
  <si>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</si>
  <si>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</si>
  <si>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</si>
  <si>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</si>
  <si>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</si>
  <si>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</si>
  <si>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</si>
  <si>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</si>
  <si>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</si>
  <si>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</si>
  <si>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</si>
  <si>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</si>
  <si>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</si>
  <si>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</si>
  <si>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</si>
  <si>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</si>
  <si>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</si>
  <si>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</si>
  <si>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</si>
  <si>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</si>
  <si>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</si>
  <si>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</si>
  <si>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</si>
  <si>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</si>
  <si>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</si>
  <si>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</si>
  <si>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</si>
  <si>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</si>
  <si>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</si>
  <si>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</si>
  <si>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</si>
  <si>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</si>
  <si>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</si>
  <si>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</si>
  <si>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</si>
  <si>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</si>
  <si>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</si>
  <si>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</si>
  <si>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</si>
  <si>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</si>
  <si>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</si>
  <si>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</si>
  <si>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</si>
  <si>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</si>
  <si>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</si>
  <si>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</si>
  <si>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</si>
  <si>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</si>
  <si>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</si>
  <si>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</si>
  <si>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</si>
  <si>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</si>
  <si>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</si>
  <si>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</si>
  <si>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</si>
  <si>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</si>
  <si>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</si>
  <si>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</si>
  <si>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</si>
  <si>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</si>
  <si>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</si>
  <si>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</si>
  <si>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</si>
  <si>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</si>
  <si>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</si>
  <si>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</si>
  <si>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</si>
  <si>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</si>
  <si>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</si>
  <si>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</si>
  <si>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</si>
  <si>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</si>
  <si>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</si>
  <si>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</si>
  <si>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</si>
  <si>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</si>
  <si>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</si>
  <si>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</si>
  <si>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</si>
  <si>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</si>
  <si>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</si>
  <si>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</si>
  <si>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</si>
  <si>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</si>
  <si>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</si>
  <si>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</si>
  <si>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</si>
  <si>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</si>
  <si>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</si>
  <si>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</si>
  <si>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</si>
  <si>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</si>
  <si>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</si>
  <si>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</si>
  <si>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</si>
  <si>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</si>
  <si>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</si>
  <si>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</si>
  <si>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</si>
  <si>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</si>
  <si>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</si>
  <si>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</si>
  <si>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</si>
  <si>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</si>
  <si>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</si>
  <si>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</si>
  <si>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</si>
  <si>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</si>
  <si>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</si>
  <si>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</si>
  <si>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</si>
  <si>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</si>
  <si>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</si>
  <si>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</si>
  <si>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</si>
  <si>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</si>
  <si>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</si>
  <si>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</si>
  <si>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</si>
  <si>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</si>
  <si>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</si>
  <si>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</si>
  <si>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</si>
  <si>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</si>
  <si>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</si>
  <si>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</si>
  <si>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</si>
  <si>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</si>
  <si>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</si>
  <si>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</si>
  <si>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</si>
  <si>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</si>
  <si>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</si>
  <si>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</si>
  <si>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</si>
  <si>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</si>
  <si>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</si>
  <si>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</si>
  <si>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</si>
  <si>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</si>
  <si>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</si>
  <si>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</si>
  <si>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</si>
  <si>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</si>
  <si>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</si>
  <si>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</si>
  <si>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</si>
  <si>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</si>
  <si>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</si>
  <si>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</si>
  <si>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</si>
  <si>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</si>
  <si>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</si>
  <si>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</si>
  <si>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</si>
  <si>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</si>
  <si>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</si>
  <si>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</si>
  <si>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</si>
  <si>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</si>
  <si>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</si>
  <si>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</si>
  <si>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</si>
  <si>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</si>
  <si>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</si>
  <si>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</si>
  <si>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</si>
  <si>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</si>
  <si>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</si>
  <si>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</si>
  <si>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</si>
  <si>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</si>
  <si>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</si>
  <si>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</si>
  <si>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</si>
  <si>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</si>
  <si>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</si>
  <si>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</si>
  <si>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</si>
  <si>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</si>
  <si>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</si>
  <si>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</si>
  <si>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</si>
  <si>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</si>
  <si>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</si>
  <si>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</si>
  <si>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</si>
  <si>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</si>
  <si>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</si>
  <si>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</si>
  <si>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</si>
  <si>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</si>
  <si>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</si>
  <si>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</si>
  <si>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</si>
  <si>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</si>
  <si>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</si>
  <si>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</si>
  <si>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</si>
  <si>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</si>
  <si>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</si>
  <si>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</si>
  <si>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</si>
  <si>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</si>
  <si>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</si>
  <si>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</si>
  <si>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</si>
  <si>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</si>
  <si>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</si>
  <si>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</si>
  <si>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</si>
  <si>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</si>
  <si>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</si>
  <si>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</si>
  <si>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</si>
  <si>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</si>
  <si>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</si>
  <si>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</si>
  <si>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</si>
  <si>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</si>
  <si>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</si>
  <si>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</si>
  <si>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</si>
  <si>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</si>
  <si>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</si>
  <si>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</si>
  <si>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</si>
  <si>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</si>
  <si>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</si>
  <si>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</si>
  <si>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</si>
  <si>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</si>
  <si>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</si>
  <si>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</si>
  <si>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</si>
  <si>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</si>
  <si>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</si>
  <si>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</si>
  <si>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</si>
  <si>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</si>
  <si>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</si>
  <si>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</si>
  <si>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</si>
  <si>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</si>
  <si>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</si>
  <si>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</si>
  <si>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</si>
  <si>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</si>
  <si>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</si>
  <si>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</si>
  <si>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</si>
  <si>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</si>
  <si>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</si>
  <si>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</si>
  <si>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</si>
  <si>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</si>
  <si>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</si>
  <si>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</si>
  <si>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</si>
  <si>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</si>
  <si>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</si>
  <si>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</si>
  <si>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</si>
  <si>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</si>
  <si>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</si>
  <si>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</si>
  <si>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</si>
  <si>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</si>
  <si>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</si>
  <si>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</si>
  <si>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</si>
  <si>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</si>
  <si>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</si>
  <si>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</si>
  <si>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</si>
  <si>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</si>
  <si>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</si>
  <si>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</si>
  <si>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</si>
  <si>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</si>
  <si>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</si>
  <si>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</si>
  <si>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</si>
  <si>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</si>
  <si>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</si>
  <si>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</si>
  <si>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</si>
  <si>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</si>
  <si>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</si>
  <si>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</si>
  <si>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</si>
  <si>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</si>
  <si>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</si>
  <si>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</si>
  <si>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</si>
  <si>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</si>
  <si>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</si>
  <si>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</si>
  <si>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</si>
  <si>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</si>
  <si>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</si>
  <si>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</si>
  <si>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</si>
  <si>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</si>
  <si>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</si>
  <si>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</si>
  <si>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</si>
  <si>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</si>
  <si>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</si>
  <si>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</si>
  <si>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</si>
  <si>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</si>
  <si>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</si>
  <si>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</si>
  <si>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</si>
  <si>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</si>
  <si>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</si>
  <si>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</si>
  <si>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</si>
  <si>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</si>
  <si>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</si>
  <si>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</si>
  <si>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</si>
  <si>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</si>
  <si>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</si>
  <si>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</si>
  <si>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</si>
  <si>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</si>
  <si>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</si>
  <si>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</si>
  <si>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</si>
  <si>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</si>
  <si>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</si>
  <si>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</si>
  <si>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</si>
  <si>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</si>
  <si>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</si>
  <si>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</si>
  <si>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</si>
  <si>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</si>
  <si>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</si>
  <si>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</si>
  <si>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</si>
  <si>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</si>
  <si>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</si>
  <si>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</si>
  <si>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</si>
  <si>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</si>
  <si>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</si>
  <si>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</si>
  <si>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</si>
  <si>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</si>
  <si>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</si>
  <si>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</si>
  <si>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</si>
  <si>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</si>
  <si>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</si>
  <si>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</si>
  <si>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</si>
  <si>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</si>
  <si>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</si>
  <si>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</si>
  <si>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</si>
  <si>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</si>
  <si>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</si>
  <si>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</si>
  <si>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</si>
  <si>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</si>
  <si>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</si>
  <si>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</si>
  <si>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</si>
  <si>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</si>
  <si>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</si>
  <si>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</si>
  <si>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</si>
  <si>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</si>
  <si>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</si>
  <si>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</si>
  <si>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</si>
  <si>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</si>
  <si>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</si>
  <si>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</si>
  <si>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</si>
  <si>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</si>
  <si>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</si>
  <si>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</si>
  <si>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</si>
  <si>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</si>
  <si>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</si>
  <si>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</si>
  <si>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</si>
  <si>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</si>
  <si>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</si>
  <si>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</si>
  <si>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</si>
  <si>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</si>
  <si>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</si>
  <si>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</si>
  <si>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</si>
  <si>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</si>
  <si>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</si>
  <si>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</si>
  <si>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</si>
  <si>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</si>
  <si>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</si>
  <si>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</si>
  <si>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</si>
  <si>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</si>
  <si>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</si>
  <si>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</si>
  <si>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</si>
  <si>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</si>
  <si>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</si>
  <si>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</si>
  <si>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</si>
  <si>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</si>
  <si>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</si>
  <si>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</si>
  <si>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</si>
  <si>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</si>
  <si>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</si>
  <si>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</si>
  <si>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</si>
  <si>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</si>
  <si>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</si>
  <si>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</si>
  <si>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</si>
  <si>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</si>
  <si>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</si>
  <si>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</si>
  <si>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</si>
  <si>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</si>
  <si>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</si>
  <si>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</si>
  <si>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</si>
  <si>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</si>
  <si>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</si>
  <si>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</si>
  <si>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</si>
  <si>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</si>
  <si>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</si>
  <si>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</si>
  <si>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</si>
  <si>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</si>
  <si>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</si>
  <si>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</si>
  <si>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</si>
  <si>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</si>
  <si>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</si>
  <si>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</si>
  <si>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</si>
  <si>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</si>
  <si>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</si>
  <si>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</si>
  <si>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</si>
  <si>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</si>
  <si>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</si>
  <si>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</si>
  <si>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</si>
  <si>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</si>
  <si>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</si>
  <si>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</si>
  <si>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</si>
  <si>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</si>
  <si>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</si>
  <si>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</si>
  <si>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</si>
  <si>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</si>
  <si>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</si>
  <si>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</si>
  <si>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</si>
  <si>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</si>
  <si>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</si>
  <si>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</si>
  <si>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</si>
  <si>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</si>
  <si>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</si>
  <si>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</si>
  <si>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</si>
  <si>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</si>
  <si>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</si>
  <si>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</si>
  <si>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</si>
  <si>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</si>
  <si>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</si>
  <si>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</si>
  <si>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</si>
  <si>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</si>
  <si>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</si>
  <si>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</si>
  <si>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</si>
  <si>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</si>
  <si>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</si>
  <si>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</si>
  <si>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</si>
  <si>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</si>
  <si>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</si>
  <si>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</si>
  <si>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</si>
  <si>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</si>
  <si>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</si>
  <si>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</si>
  <si>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</si>
  <si>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</si>
  <si>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</si>
  <si>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</si>
  <si>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</si>
  <si>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</si>
  <si>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</si>
  <si>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</si>
  <si>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</si>
  <si>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</si>
  <si>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</si>
  <si>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</si>
  <si>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</si>
  <si>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</si>
  <si>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</si>
  <si>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</si>
  <si>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</si>
  <si>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</si>
  <si>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</si>
  <si>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</si>
  <si>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</si>
  <si>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</si>
  <si>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</si>
  <si>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</si>
  <si>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</si>
  <si>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</si>
  <si>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</si>
  <si>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</si>
  <si>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</si>
  <si>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</si>
  <si>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</si>
  <si>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</si>
  <si>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</si>
  <si>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</si>
  <si>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</si>
  <si>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</si>
  <si>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</si>
  <si>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</si>
  <si>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</si>
  <si>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</si>
  <si>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</si>
  <si>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</si>
  <si>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</si>
  <si>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</si>
  <si>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</si>
  <si>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</si>
  <si>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</si>
  <si>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</si>
  <si>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</si>
  <si>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</si>
  <si>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</si>
  <si>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</si>
  <si>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</si>
  <si>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</si>
  <si>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</si>
  <si>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</si>
  <si>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</si>
  <si>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</si>
  <si>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</si>
  <si>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</si>
  <si>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</si>
  <si>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</si>
  <si>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</si>
  <si>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</si>
  <si>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</si>
  <si>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</si>
  <si>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</si>
  <si>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</si>
  <si>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</si>
  <si>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</si>
  <si>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</si>
  <si>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</si>
  <si>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</si>
  <si>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</si>
  <si>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</si>
  <si>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</si>
  <si>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</si>
  <si>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</si>
  <si>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</si>
  <si>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</si>
  <si>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</si>
  <si>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</si>
  <si>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</si>
  <si>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</si>
  <si>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</si>
  <si>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</si>
  <si>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</si>
  <si>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</si>
  <si>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</si>
  <si>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</si>
  <si>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</si>
  <si>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</si>
  <si>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</si>
  <si>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</si>
  <si>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</si>
  <si>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</si>
  <si>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</si>
  <si>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</si>
  <si>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</si>
  <si>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</si>
  <si>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</si>
  <si>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</si>
  <si>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</si>
  <si>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</si>
  <si>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</si>
  <si>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</si>
  <si>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</si>
  <si>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</si>
  <si>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</si>
  <si>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</si>
  <si>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</si>
  <si>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</si>
  <si>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</si>
  <si>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</si>
  <si>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</si>
  <si>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</si>
  <si>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</si>
  <si>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</si>
  <si>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</si>
  <si>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</si>
  <si>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</si>
  <si>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</si>
  <si>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</si>
  <si>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</si>
  <si>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</si>
  <si>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</si>
  <si>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</si>
  <si>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</si>
  <si>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</si>
  <si>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</si>
  <si>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</si>
  <si>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</si>
  <si>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</si>
  <si>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</si>
  <si>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</si>
  <si>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</si>
  <si>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</si>
  <si>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</si>
  <si>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</si>
  <si>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</si>
  <si>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</si>
  <si>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</si>
  <si>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</si>
  <si>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</si>
  <si>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</si>
  <si>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</si>
  <si>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</si>
  <si>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</si>
  <si>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</si>
  <si>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</si>
  <si>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</si>
  <si>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</si>
  <si>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</si>
  <si>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</si>
  <si>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</si>
  <si>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</si>
  <si>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</si>
  <si>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</si>
  <si>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</si>
  <si>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</si>
  <si>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</si>
  <si>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</si>
  <si>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</si>
  <si>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</si>
  <si>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</si>
  <si>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</si>
  <si>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</si>
  <si>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</si>
  <si>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</si>
  <si>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</si>
  <si>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</si>
  <si>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</si>
  <si>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</si>
  <si>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</si>
  <si>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</si>
  <si>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</si>
  <si>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</si>
  <si>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</si>
  <si>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</si>
  <si>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</si>
  <si>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</si>
  <si>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</si>
  <si>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</si>
  <si>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</si>
  <si>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</si>
  <si>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</si>
  <si>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</si>
  <si>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</si>
  <si>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</si>
  <si>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</si>
  <si>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</si>
  <si>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</si>
  <si>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</si>
  <si>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</si>
  <si>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</si>
  <si>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</si>
  <si>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</si>
  <si>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</si>
  <si>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</si>
  <si>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</si>
  <si>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</si>
  <si>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</si>
  <si>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</si>
  <si>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</si>
  <si>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</si>
  <si>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</si>
  <si>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</si>
  <si>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</si>
  <si>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</si>
  <si>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</si>
  <si>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</si>
  <si>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</si>
  <si>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</si>
  <si>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</si>
  <si>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</si>
  <si>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</si>
  <si>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</si>
  <si>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</si>
  <si>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</si>
  <si>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</si>
  <si>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</si>
  <si>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</si>
  <si>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</si>
  <si>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</si>
  <si>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</si>
  <si>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</si>
  <si>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</si>
  <si>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</si>
  <si>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</si>
  <si>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</si>
  <si>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</si>
  <si>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</si>
  <si>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</si>
  <si>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</si>
  <si>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</si>
  <si>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</si>
  <si>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</si>
  <si>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</si>
  <si>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</si>
  <si>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</si>
  <si>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</si>
  <si>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</si>
  <si>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</si>
  <si>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</si>
  <si>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</si>
  <si>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</si>
  <si>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</si>
  <si>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</si>
  <si>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</si>
  <si>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</si>
  <si>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</si>
  <si>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</si>
  <si>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</si>
  <si>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</si>
  <si>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</si>
  <si>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</si>
  <si>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</si>
  <si>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</si>
  <si>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</si>
  <si>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</si>
  <si>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</si>
  <si>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</si>
  <si>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</si>
  <si>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</si>
  <si>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</si>
  <si>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</si>
  <si>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</si>
  <si>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</si>
  <si>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</si>
  <si>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</si>
  <si>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</si>
  <si>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</si>
  <si>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</si>
  <si>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</si>
  <si>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</si>
  <si>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</si>
  <si>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</si>
  <si>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</si>
  <si>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</si>
  <si>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</si>
  <si>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</si>
  <si>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</si>
  <si>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</si>
  <si>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</si>
  <si>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</si>
  <si>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</si>
  <si>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</si>
  <si>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</si>
  <si>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</si>
  <si>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</si>
  <si>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</si>
  <si>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</si>
  <si>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</si>
  <si>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</si>
  <si>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</si>
  <si>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</si>
  <si>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</si>
  <si>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</si>
  <si>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</si>
  <si>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</si>
  <si>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</si>
  <si>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</si>
  <si>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</si>
  <si>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</si>
  <si>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</si>
  <si>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</si>
  <si>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</si>
  <si>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</si>
  <si>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</si>
  <si>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</si>
  <si>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</si>
  <si>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</si>
  <si>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</si>
  <si>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</si>
  <si>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</si>
  <si>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</si>
  <si>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</si>
  <si>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</si>
  <si>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</si>
  <si>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</si>
  <si>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</si>
  <si>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</si>
  <si>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</si>
  <si>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</si>
  <si>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</si>
  <si>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</si>
  <si>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</si>
  <si>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</si>
  <si>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</si>
  <si>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</si>
  <si>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</si>
  <si>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</si>
  <si>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</si>
  <si>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</si>
  <si>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</si>
  <si>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</si>
  <si>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</si>
  <si>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</si>
  <si>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</si>
  <si>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</si>
  <si>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</si>
  <si>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</si>
  <si>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</si>
  <si>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</si>
  <si>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</si>
  <si>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</si>
  <si>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</si>
  <si>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</si>
  <si>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</si>
  <si>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</si>
  <si>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</si>
  <si>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</si>
  <si>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</si>
  <si>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</si>
  <si>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</si>
  <si>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</si>
  <si>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</si>
  <si>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</si>
  <si>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</si>
  <si>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</si>
  <si>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</si>
  <si>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</si>
  <si>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</si>
  <si>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</si>
  <si>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</si>
  <si>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</si>
  <si>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</si>
  <si>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</si>
  <si>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</si>
  <si>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</si>
  <si>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</si>
  <si>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</si>
  <si>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</si>
  <si>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</si>
  <si>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</si>
  <si>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</si>
  <si>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</si>
  <si>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</si>
  <si>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</si>
  <si>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</si>
  <si>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</si>
  <si>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</si>
  <si>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</si>
  <si>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</si>
  <si>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</si>
  <si>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</si>
  <si>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</si>
  <si>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</si>
  <si>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</si>
  <si>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</si>
  <si>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</si>
  <si>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</si>
  <si>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</si>
  <si>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</si>
  <si>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</si>
  <si>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</si>
  <si>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</si>
  <si>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</si>
  <si>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</si>
  <si>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</si>
  <si>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</si>
  <si>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</si>
  <si>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</si>
  <si>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</si>
  <si>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</si>
  <si>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</si>
  <si>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</si>
  <si>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</si>
  <si>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</si>
  <si>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</si>
  <si>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</si>
  <si>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</si>
  <si>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</si>
  <si>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</si>
  <si>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</si>
  <si>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</si>
  <si>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</si>
  <si>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</si>
  <si>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</si>
  <si>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</si>
  <si>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</si>
  <si>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</si>
  <si>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</si>
  <si>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</si>
  <si>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</si>
  <si>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</si>
  <si>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</si>
  <si>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</si>
  <si>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</si>
  <si>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</si>
  <si>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</si>
  <si>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</si>
  <si>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</si>
  <si>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</si>
  <si>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</si>
  <si>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</si>
  <si>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</si>
  <si>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</si>
  <si>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</si>
  <si>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</si>
  <si>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</si>
  <si>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</si>
  <si>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</si>
  <si>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</si>
  <si>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</si>
  <si>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</si>
  <si>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</si>
  <si>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</si>
  <si>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</si>
  <si>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</si>
  <si>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</si>
  <si>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</si>
  <si>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</si>
  <si>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</si>
  <si>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</si>
  <si>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</si>
  <si>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</si>
  <si>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</si>
  <si>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</si>
  <si>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</si>
  <si>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</si>
  <si>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</si>
  <si>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</si>
  <si>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</si>
  <si>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</si>
  <si>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</si>
  <si>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</si>
  <si>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</si>
  <si>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</si>
  <si>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</si>
  <si>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</si>
  <si>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</si>
  <si>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</si>
  <si>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</si>
  <si>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</si>
  <si>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</si>
  <si>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</si>
  <si>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</si>
  <si>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</si>
  <si>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</si>
  <si>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</si>
  <si>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</si>
  <si>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</si>
  <si>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</si>
  <si>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</si>
  <si>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</si>
  <si>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</si>
  <si>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</si>
  <si>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</si>
  <si>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</si>
  <si>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</si>
  <si>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</si>
  <si>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</si>
  <si>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</si>
  <si>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</si>
  <si>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</si>
  <si>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</si>
  <si>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</si>
  <si>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</si>
  <si>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</si>
  <si>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</si>
  <si>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</si>
  <si>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</si>
  <si>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</si>
  <si>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</si>
  <si>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</si>
  <si>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</si>
  <si>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</si>
  <si>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</si>
  <si>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</si>
  <si>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</si>
  <si>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</si>
  <si>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</si>
  <si>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</si>
  <si>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</si>
  <si>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OGÓŁEM liczba osób na terenie gminy 
2014</t>
  </si>
  <si>
    <t>Wiek
6-19 lat
C
2014</t>
  </si>
  <si>
    <t>0605063</t>
  </si>
  <si>
    <t>1818053</t>
  </si>
  <si>
    <t>2213013</t>
  </si>
  <si>
    <t>3020033</t>
  </si>
  <si>
    <t>3204073</t>
  </si>
  <si>
    <t>WSK G 2015 - projekt 
F</t>
  </si>
  <si>
    <t>zminejszenie do kwoty</t>
  </si>
  <si>
    <t>zwiększenie do kwoty</t>
  </si>
  <si>
    <t>udział środków własnych</t>
  </si>
  <si>
    <t xml:space="preserve">potwierdzenie kwoty naliczonej przez MEN </t>
  </si>
  <si>
    <t>Bierutów</t>
  </si>
  <si>
    <t>Dotacja II transza z MEN</t>
  </si>
  <si>
    <t>Podział środków z Narodowego Programu Stypendialnego na wypłatę stypendiów i zasiłków szkolnych w okresie wrzesień  - grudzień  2016 r.</t>
  </si>
  <si>
    <t>A 
(161 600 000 zł)</t>
  </si>
  <si>
    <t>Liczba osób otrzymujących 
w 2015 r. zasiłki okresowe</t>
  </si>
</sst>
</file>

<file path=xl/styles.xml><?xml version="1.0" encoding="utf-8"?>
<styleSheet xmlns="http://schemas.openxmlformats.org/spreadsheetml/2006/main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#,##0.00\ &quot;zł&quot;"/>
    <numFmt numFmtId="167" formatCode="0.0"/>
  </numFmts>
  <fonts count="4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indexed="12"/>
      <name val="Arial"/>
      <family val="2"/>
      <charset val="238"/>
    </font>
    <font>
      <sz val="10"/>
      <color theme="1"/>
      <name val="Arial CE"/>
      <charset val="238"/>
    </font>
    <font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rgb="FFFFFFCC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99CC00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2" fillId="0" borderId="0"/>
    <xf numFmtId="0" fontId="2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11" borderId="1" applyNumberFormat="0" applyAlignment="0" applyProtection="0"/>
    <xf numFmtId="0" fontId="16" fillId="24" borderId="2" applyNumberFormat="0" applyAlignment="0" applyProtection="0"/>
    <xf numFmtId="0" fontId="17" fillId="8" borderId="0" applyNumberFormat="0" applyBorder="0" applyAlignment="0" applyProtection="0"/>
    <xf numFmtId="0" fontId="18" fillId="0" borderId="3" applyNumberFormat="0" applyFill="0" applyAlignment="0" applyProtection="0"/>
    <xf numFmtId="0" fontId="19" fillId="25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" fillId="0" borderId="0"/>
    <xf numFmtId="0" fontId="24" fillId="24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27" borderId="9" applyNumberFormat="0" applyFont="0" applyAlignment="0" applyProtection="0"/>
    <xf numFmtId="0" fontId="29" fillId="7" borderId="0" applyNumberFormat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0" fontId="1" fillId="30" borderId="0" applyNumberFormat="0" applyBorder="0" applyAlignment="0" applyProtection="0"/>
    <xf numFmtId="44" fontId="1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30" borderId="0" applyNumberFormat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31" fillId="29" borderId="0" applyNumberFormat="0" applyBorder="0" applyAlignment="0" applyProtection="0"/>
    <xf numFmtId="0" fontId="15" fillId="11" borderId="19" applyNumberFormat="0" applyAlignment="0" applyProtection="0"/>
    <xf numFmtId="0" fontId="16" fillId="24" borderId="20" applyNumberFormat="0" applyAlignment="0" applyProtection="0"/>
    <xf numFmtId="0" fontId="9" fillId="0" borderId="0"/>
    <xf numFmtId="0" fontId="9" fillId="0" borderId="0"/>
    <xf numFmtId="0" fontId="24" fillId="24" borderId="19" applyNumberFormat="0" applyAlignment="0" applyProtection="0"/>
    <xf numFmtId="0" fontId="25" fillId="0" borderId="21" applyNumberFormat="0" applyFill="0" applyAlignment="0" applyProtection="0"/>
    <xf numFmtId="0" fontId="2" fillId="27" borderId="22" applyNumberFormat="0" applyFont="0" applyAlignment="0" applyProtection="0"/>
    <xf numFmtId="0" fontId="9" fillId="0" borderId="0"/>
    <xf numFmtId="0" fontId="2" fillId="0" borderId="0"/>
    <xf numFmtId="0" fontId="34" fillId="0" borderId="0"/>
    <xf numFmtId="43" fontId="2" fillId="0" borderId="0" applyFont="0" applyFill="0" applyBorder="0" applyAlignment="0" applyProtection="0"/>
    <xf numFmtId="0" fontId="35" fillId="33" borderId="0" applyNumberFormat="0" applyBorder="0" applyAlignment="0" applyProtection="0"/>
    <xf numFmtId="0" fontId="9" fillId="0" borderId="0"/>
  </cellStyleXfs>
  <cellXfs count="282">
    <xf numFmtId="0" fontId="0" fillId="0" borderId="0" xfId="0"/>
    <xf numFmtId="0" fontId="4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4" fontId="4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1" fontId="4" fillId="0" borderId="0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4" fillId="5" borderId="0" xfId="0" quotePrefix="1" applyFont="1" applyFill="1" applyProtection="1">
      <protection locked="0"/>
    </xf>
    <xf numFmtId="0" fontId="4" fillId="5" borderId="0" xfId="0" applyFont="1" applyFill="1" applyProtection="1">
      <protection locked="0"/>
    </xf>
    <xf numFmtId="0" fontId="8" fillId="0" borderId="0" xfId="0" quotePrefix="1" applyFont="1" applyProtection="1">
      <protection locked="0"/>
    </xf>
    <xf numFmtId="0" fontId="8" fillId="0" borderId="0" xfId="0" quotePrefix="1" applyFont="1" applyAlignment="1" applyProtection="1">
      <alignment horizontal="left"/>
      <protection locked="0"/>
    </xf>
    <xf numFmtId="0" fontId="8" fillId="5" borderId="0" xfId="0" applyFont="1" applyFill="1" applyProtection="1">
      <protection locked="0"/>
    </xf>
    <xf numFmtId="0" fontId="8" fillId="5" borderId="0" xfId="0" quotePrefix="1" applyFont="1" applyFill="1" applyProtection="1">
      <protection locked="0"/>
    </xf>
    <xf numFmtId="3" fontId="5" fillId="0" borderId="0" xfId="0" applyNumberFormat="1" applyFont="1" applyProtection="1">
      <protection locked="0"/>
    </xf>
    <xf numFmtId="44" fontId="4" fillId="0" borderId="0" xfId="49" applyFont="1" applyProtection="1">
      <protection locked="0"/>
    </xf>
    <xf numFmtId="44" fontId="5" fillId="0" borderId="0" xfId="49" applyFont="1" applyProtection="1">
      <protection locked="0"/>
    </xf>
    <xf numFmtId="0" fontId="0" fillId="0" borderId="0" xfId="0"/>
    <xf numFmtId="44" fontId="33" fillId="30" borderId="29" xfId="50" applyNumberFormat="1" applyFont="1" applyBorder="1" applyProtection="1">
      <protection locked="0"/>
    </xf>
    <xf numFmtId="44" fontId="33" fillId="0" borderId="11" xfId="49" applyFont="1" applyBorder="1" applyProtection="1">
      <protection locked="0"/>
    </xf>
    <xf numFmtId="44" fontId="33" fillId="0" borderId="17" xfId="49" applyFont="1" applyBorder="1" applyProtection="1">
      <protection locked="0"/>
    </xf>
    <xf numFmtId="44" fontId="33" fillId="0" borderId="23" xfId="49" applyFont="1" applyBorder="1" applyProtection="1">
      <protection locked="0"/>
    </xf>
    <xf numFmtId="44" fontId="33" fillId="5" borderId="13" xfId="49" applyFont="1" applyFill="1" applyBorder="1" applyProtection="1">
      <protection locked="0"/>
    </xf>
    <xf numFmtId="44" fontId="33" fillId="5" borderId="18" xfId="49" applyFont="1" applyFill="1" applyBorder="1" applyProtection="1">
      <protection locked="0"/>
    </xf>
    <xf numFmtId="44" fontId="33" fillId="0" borderId="14" xfId="49" applyFont="1" applyBorder="1" applyProtection="1">
      <protection locked="0"/>
    </xf>
    <xf numFmtId="44" fontId="33" fillId="0" borderId="23" xfId="49" applyFont="1" applyFill="1" applyBorder="1" applyProtection="1">
      <protection locked="0"/>
    </xf>
    <xf numFmtId="44" fontId="33" fillId="0" borderId="11" xfId="49" applyFont="1" applyBorder="1" applyAlignment="1" applyProtection="1">
      <alignment wrapText="1"/>
      <protection locked="0"/>
    </xf>
    <xf numFmtId="44" fontId="33" fillId="0" borderId="17" xfId="49" applyFont="1" applyBorder="1" applyAlignment="1" applyProtection="1">
      <alignment wrapText="1"/>
      <protection locked="0"/>
    </xf>
    <xf numFmtId="44" fontId="33" fillId="0" borderId="23" xfId="49" applyFont="1" applyBorder="1" applyAlignment="1" applyProtection="1">
      <alignment wrapText="1"/>
      <protection locked="0"/>
    </xf>
    <xf numFmtId="44" fontId="33" fillId="0" borderId="11" xfId="49" applyFont="1" applyFill="1" applyBorder="1" applyProtection="1">
      <protection locked="0"/>
    </xf>
    <xf numFmtId="44" fontId="33" fillId="0" borderId="17" xfId="49" applyFont="1" applyFill="1" applyBorder="1" applyProtection="1">
      <protection locked="0"/>
    </xf>
    <xf numFmtId="44" fontId="4" fillId="0" borderId="0" xfId="0" applyNumberFormat="1" applyFont="1" applyProtection="1">
      <protection locked="0"/>
    </xf>
    <xf numFmtId="44" fontId="36" fillId="0" borderId="14" xfId="49" applyFont="1" applyBorder="1" applyProtection="1">
      <protection locked="0"/>
    </xf>
    <xf numFmtId="44" fontId="36" fillId="0" borderId="16" xfId="49" applyFont="1" applyBorder="1" applyProtection="1">
      <protection locked="0"/>
    </xf>
    <xf numFmtId="44" fontId="36" fillId="0" borderId="23" xfId="49" applyFont="1" applyBorder="1" applyProtection="1">
      <protection locked="0"/>
    </xf>
    <xf numFmtId="44" fontId="36" fillId="0" borderId="23" xfId="49" applyFont="1" applyFill="1" applyBorder="1" applyProtection="1">
      <protection locked="0"/>
    </xf>
    <xf numFmtId="4" fontId="0" fillId="0" borderId="30" xfId="0" applyNumberFormat="1" applyFont="1" applyBorder="1" applyProtection="1">
      <protection locked="0"/>
    </xf>
    <xf numFmtId="4" fontId="0" fillId="0" borderId="31" xfId="0" applyNumberFormat="1" applyFont="1" applyBorder="1" applyProtection="1">
      <protection locked="0"/>
    </xf>
    <xf numFmtId="4" fontId="0" fillId="0" borderId="32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33" xfId="0" applyNumberFormat="1" applyFont="1" applyBorder="1" applyProtection="1">
      <protection locked="0"/>
    </xf>
    <xf numFmtId="4" fontId="0" fillId="0" borderId="34" xfId="0" applyNumberFormat="1" applyFont="1" applyBorder="1" applyProtection="1">
      <protection locked="0"/>
    </xf>
    <xf numFmtId="44" fontId="38" fillId="0" borderId="35" xfId="49" applyFont="1" applyBorder="1" applyAlignment="1" applyProtection="1">
      <alignment horizontal="left"/>
      <protection locked="0"/>
    </xf>
    <xf numFmtId="44" fontId="40" fillId="0" borderId="11" xfId="49" applyFont="1" applyBorder="1" applyProtection="1">
      <protection locked="0"/>
    </xf>
    <xf numFmtId="44" fontId="40" fillId="0" borderId="17" xfId="49" applyFont="1" applyBorder="1" applyProtection="1">
      <protection locked="0"/>
    </xf>
    <xf numFmtId="44" fontId="40" fillId="0" borderId="23" xfId="49" applyFont="1" applyBorder="1" applyProtection="1">
      <protection locked="0"/>
    </xf>
    <xf numFmtId="44" fontId="40" fillId="0" borderId="23" xfId="49" applyFont="1" applyFill="1" applyBorder="1" applyProtection="1">
      <protection locked="0"/>
    </xf>
    <xf numFmtId="42" fontId="41" fillId="0" borderId="36" xfId="49" applyNumberFormat="1" applyFont="1" applyFill="1" applyBorder="1" applyProtection="1">
      <protection locked="0"/>
    </xf>
    <xf numFmtId="42" fontId="41" fillId="0" borderId="11" xfId="49" applyNumberFormat="1" applyFont="1" applyFill="1" applyBorder="1" applyProtection="1">
      <protection locked="0"/>
    </xf>
    <xf numFmtId="42" fontId="41" fillId="0" borderId="17" xfId="49" applyNumberFormat="1" applyFont="1" applyFill="1" applyBorder="1" applyProtection="1">
      <protection locked="0"/>
    </xf>
    <xf numFmtId="42" fontId="41" fillId="0" borderId="35" xfId="49" applyNumberFormat="1" applyFont="1" applyFill="1" applyBorder="1" applyProtection="1">
      <protection locked="0"/>
    </xf>
    <xf numFmtId="42" fontId="41" fillId="0" borderId="23" xfId="49" applyNumberFormat="1" applyFont="1" applyFill="1" applyBorder="1" applyProtection="1">
      <protection locked="0"/>
    </xf>
    <xf numFmtId="3" fontId="43" fillId="0" borderId="24" xfId="0" applyNumberFormat="1" applyFont="1" applyFill="1" applyBorder="1" applyAlignment="1">
      <alignment horizontal="right" vertical="center"/>
    </xf>
    <xf numFmtId="4" fontId="4" fillId="34" borderId="25" xfId="0" applyNumberFormat="1" applyFont="1" applyFill="1" applyBorder="1" applyProtection="1">
      <protection locked="0"/>
    </xf>
    <xf numFmtId="4" fontId="4" fillId="34" borderId="26" xfId="0" applyNumberFormat="1" applyFont="1" applyFill="1" applyBorder="1" applyProtection="1">
      <protection locked="0"/>
    </xf>
    <xf numFmtId="4" fontId="4" fillId="0" borderId="25" xfId="0" applyNumberFormat="1" applyFont="1" applyBorder="1" applyProtection="1">
      <protection locked="0"/>
    </xf>
    <xf numFmtId="4" fontId="4" fillId="0" borderId="26" xfId="0" applyNumberFormat="1" applyFont="1" applyBorder="1" applyProtection="1">
      <protection locked="0"/>
    </xf>
    <xf numFmtId="4" fontId="4" fillId="0" borderId="35" xfId="0" applyNumberFormat="1" applyFont="1" applyBorder="1" applyProtection="1">
      <protection locked="0"/>
    </xf>
    <xf numFmtId="4" fontId="4" fillId="0" borderId="27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28" xfId="0" applyNumberFormat="1" applyFont="1" applyBorder="1" applyProtection="1">
      <protection locked="0"/>
    </xf>
    <xf numFmtId="166" fontId="4" fillId="5" borderId="24" xfId="0" applyNumberFormat="1" applyFont="1" applyFill="1" applyBorder="1" applyAlignment="1" applyProtection="1">
      <protection locked="0"/>
    </xf>
    <xf numFmtId="166" fontId="4" fillId="5" borderId="14" xfId="0" applyNumberFormat="1" applyFont="1" applyFill="1" applyBorder="1" applyAlignment="1" applyProtection="1">
      <protection locked="0"/>
    </xf>
    <xf numFmtId="166" fontId="4" fillId="5" borderId="23" xfId="0" applyNumberFormat="1" applyFont="1" applyFill="1" applyBorder="1" applyAlignment="1" applyProtection="1">
      <protection locked="0"/>
    </xf>
    <xf numFmtId="166" fontId="13" fillId="5" borderId="14" xfId="0" applyNumberFormat="1" applyFont="1" applyFill="1" applyBorder="1" applyAlignment="1" applyProtection="1">
      <protection locked="0"/>
    </xf>
    <xf numFmtId="1" fontId="47" fillId="0" borderId="38" xfId="0" applyNumberFormat="1" applyFont="1" applyBorder="1" applyAlignment="1" applyProtection="1">
      <alignment horizontal="right" vertical="center" wrapText="1"/>
    </xf>
    <xf numFmtId="1" fontId="47" fillId="0" borderId="37" xfId="0" applyNumberFormat="1" applyFont="1" applyBorder="1" applyAlignment="1" applyProtection="1">
      <alignment horizontal="right" vertical="center"/>
    </xf>
    <xf numFmtId="1" fontId="47" fillId="0" borderId="39" xfId="0" applyNumberFormat="1" applyFont="1" applyBorder="1" applyAlignment="1" applyProtection="1">
      <alignment horizontal="right" vertical="center"/>
    </xf>
    <xf numFmtId="167" fontId="47" fillId="0" borderId="37" xfId="0" applyNumberFormat="1" applyFont="1" applyFill="1" applyBorder="1" applyAlignment="1" applyProtection="1">
      <alignment horizontal="right" vertical="center" wrapText="1"/>
      <protection locked="0"/>
    </xf>
    <xf numFmtId="1" fontId="47" fillId="0" borderId="37" xfId="0" applyNumberFormat="1" applyFont="1" applyBorder="1" applyAlignment="1" applyProtection="1">
      <alignment horizontal="right" vertical="center"/>
      <protection locked="0"/>
    </xf>
    <xf numFmtId="1" fontId="47" fillId="0" borderId="37" xfId="0" applyNumberFormat="1" applyFont="1" applyFill="1" applyBorder="1" applyAlignment="1" applyProtection="1">
      <alignment horizontal="right" vertical="center"/>
      <protection locked="0"/>
    </xf>
    <xf numFmtId="1" fontId="47" fillId="0" borderId="37" xfId="40" applyNumberFormat="1" applyFont="1" applyBorder="1" applyAlignment="1" applyProtection="1">
      <alignment horizontal="right" vertical="center"/>
      <protection locked="0"/>
    </xf>
    <xf numFmtId="1" fontId="47" fillId="0" borderId="37" xfId="40" applyNumberFormat="1" applyFont="1" applyFill="1" applyBorder="1" applyAlignment="1" applyProtection="1">
      <alignment horizontal="right" vertical="center"/>
      <protection locked="0"/>
    </xf>
    <xf numFmtId="1" fontId="4" fillId="0" borderId="22" xfId="46" applyNumberFormat="1" applyFont="1" applyFill="1" applyBorder="1" applyProtection="1">
      <protection locked="0"/>
    </xf>
    <xf numFmtId="44" fontId="35" fillId="0" borderId="23" xfId="68" applyNumberFormat="1" applyFill="1" applyBorder="1" applyProtection="1">
      <protection locked="0"/>
    </xf>
    <xf numFmtId="44" fontId="32" fillId="36" borderId="12" xfId="49" applyFont="1" applyFill="1" applyBorder="1" applyProtection="1"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3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5" xfId="0" applyNumberFormat="1" applyFont="1" applyFill="1" applyBorder="1" applyAlignment="1" applyProtection="1">
      <alignment horizontal="center" vertical="center"/>
      <protection locked="0"/>
    </xf>
    <xf numFmtId="49" fontId="6" fillId="2" borderId="37" xfId="0" applyNumberFormat="1" applyFont="1" applyFill="1" applyBorder="1" applyAlignment="1" applyProtection="1">
      <alignment horizontal="center" vertical="center"/>
      <protection locked="0"/>
    </xf>
    <xf numFmtId="1" fontId="6" fillId="2" borderId="37" xfId="0" applyNumberFormat="1" applyFont="1" applyFill="1" applyBorder="1" applyAlignment="1" applyProtection="1">
      <alignment horizontal="center" vertical="center"/>
      <protection locked="0"/>
    </xf>
    <xf numFmtId="3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7" xfId="0" applyNumberFormat="1" applyFont="1" applyFill="1" applyBorder="1" applyAlignment="1" applyProtection="1">
      <alignment horizontal="center" vertical="center"/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1" fontId="4" fillId="0" borderId="37" xfId="0" quotePrefix="1" applyNumberFormat="1" applyFont="1" applyBorder="1" applyAlignment="1" applyProtection="1">
      <alignment horizontal="center"/>
      <protection locked="0"/>
    </xf>
    <xf numFmtId="1" fontId="4" fillId="0" borderId="37" xfId="0" applyNumberFormat="1" applyFont="1" applyBorder="1" applyAlignment="1" applyProtection="1">
      <alignment horizontal="center"/>
      <protection locked="0"/>
    </xf>
    <xf numFmtId="1" fontId="4" fillId="0" borderId="37" xfId="0" applyNumberFormat="1" applyFont="1" applyBorder="1" applyAlignment="1" applyProtection="1">
      <alignment horizontal="left"/>
      <protection locked="0"/>
    </xf>
    <xf numFmtId="1" fontId="4" fillId="0" borderId="37" xfId="0" applyNumberFormat="1" applyFont="1" applyBorder="1" applyProtection="1">
      <protection locked="0"/>
    </xf>
    <xf numFmtId="3" fontId="2" fillId="0" borderId="37" xfId="0" applyNumberFormat="1" applyFont="1" applyBorder="1" applyProtection="1">
      <protection locked="0"/>
    </xf>
    <xf numFmtId="1" fontId="40" fillId="0" borderId="37" xfId="8" applyNumberFormat="1" applyFont="1" applyFill="1" applyBorder="1" applyAlignment="1" applyProtection="1">
      <alignment horizontal="right" vertical="center"/>
    </xf>
    <xf numFmtId="4" fontId="2" fillId="0" borderId="37" xfId="0" applyNumberFormat="1" applyFont="1" applyBorder="1" applyProtection="1">
      <protection locked="0"/>
    </xf>
    <xf numFmtId="0" fontId="4" fillId="0" borderId="37" xfId="0" applyFont="1" applyBorder="1" applyProtection="1"/>
    <xf numFmtId="44" fontId="33" fillId="0" borderId="37" xfId="49" applyFont="1" applyBorder="1" applyProtection="1">
      <protection locked="0"/>
    </xf>
    <xf numFmtId="1" fontId="4" fillId="0" borderId="37" xfId="0" applyNumberFormat="1" applyFont="1" applyFill="1" applyBorder="1" applyAlignment="1" applyProtection="1">
      <alignment horizontal="center"/>
      <protection locked="0"/>
    </xf>
    <xf numFmtId="1" fontId="4" fillId="0" borderId="37" xfId="0" applyNumberFormat="1" applyFont="1" applyFill="1" applyBorder="1" applyAlignment="1" applyProtection="1">
      <alignment horizontal="left"/>
      <protection locked="0"/>
    </xf>
    <xf numFmtId="1" fontId="4" fillId="0" borderId="37" xfId="0" applyNumberFormat="1" applyFont="1" applyFill="1" applyBorder="1" applyProtection="1">
      <protection locked="0"/>
    </xf>
    <xf numFmtId="1" fontId="4" fillId="5" borderId="25" xfId="0" applyNumberFormat="1" applyFont="1" applyFill="1" applyBorder="1" applyAlignment="1" applyProtection="1">
      <alignment horizontal="center"/>
      <protection locked="0"/>
    </xf>
    <xf numFmtId="1" fontId="4" fillId="5" borderId="37" xfId="0" quotePrefix="1" applyNumberFormat="1" applyFont="1" applyFill="1" applyBorder="1" applyAlignment="1" applyProtection="1">
      <alignment horizontal="center"/>
      <protection locked="0"/>
    </xf>
    <xf numFmtId="1" fontId="4" fillId="5" borderId="37" xfId="0" applyNumberFormat="1" applyFont="1" applyFill="1" applyBorder="1" applyAlignment="1" applyProtection="1">
      <alignment horizontal="center"/>
      <protection locked="0"/>
    </xf>
    <xf numFmtId="1" fontId="4" fillId="5" borderId="37" xfId="0" applyNumberFormat="1" applyFont="1" applyFill="1" applyBorder="1" applyAlignment="1" applyProtection="1">
      <alignment horizontal="left"/>
      <protection locked="0"/>
    </xf>
    <xf numFmtId="1" fontId="4" fillId="5" borderId="37" xfId="0" applyNumberFormat="1" applyFont="1" applyFill="1" applyBorder="1" applyProtection="1">
      <protection locked="0"/>
    </xf>
    <xf numFmtId="3" fontId="2" fillId="5" borderId="37" xfId="0" applyNumberFormat="1" applyFont="1" applyFill="1" applyBorder="1" applyProtection="1">
      <protection locked="0"/>
    </xf>
    <xf numFmtId="4" fontId="2" fillId="5" borderId="37" xfId="0" applyNumberFormat="1" applyFont="1" applyFill="1" applyBorder="1" applyProtection="1">
      <protection locked="0"/>
    </xf>
    <xf numFmtId="0" fontId="4" fillId="5" borderId="37" xfId="0" applyFont="1" applyFill="1" applyBorder="1" applyProtection="1"/>
    <xf numFmtId="1" fontId="5" fillId="3" borderId="25" xfId="0" quotePrefix="1" applyNumberFormat="1" applyFont="1" applyFill="1" applyBorder="1" applyAlignment="1" applyProtection="1">
      <alignment horizontal="center"/>
    </xf>
    <xf numFmtId="1" fontId="5" fillId="3" borderId="37" xfId="0" applyNumberFormat="1" applyFont="1" applyFill="1" applyBorder="1" applyAlignment="1" applyProtection="1">
      <alignment horizontal="left"/>
    </xf>
    <xf numFmtId="1" fontId="5" fillId="3" borderId="37" xfId="0" applyNumberFormat="1" applyFont="1" applyFill="1" applyBorder="1" applyAlignment="1" applyProtection="1">
      <alignment horizontal="center"/>
      <protection locked="0"/>
    </xf>
    <xf numFmtId="1" fontId="5" fillId="3" borderId="37" xfId="0" applyNumberFormat="1" applyFont="1" applyFill="1" applyBorder="1" applyAlignment="1" applyProtection="1">
      <alignment horizontal="left"/>
      <protection locked="0"/>
    </xf>
    <xf numFmtId="1" fontId="5" fillId="3" borderId="37" xfId="0" applyNumberFormat="1" applyFont="1" applyFill="1" applyBorder="1" applyProtection="1">
      <protection locked="0"/>
    </xf>
    <xf numFmtId="3" fontId="5" fillId="3" borderId="37" xfId="0" applyNumberFormat="1" applyFont="1" applyFill="1" applyBorder="1" applyProtection="1"/>
    <xf numFmtId="4" fontId="5" fillId="3" borderId="37" xfId="0" applyNumberFormat="1" applyFont="1" applyFill="1" applyBorder="1" applyProtection="1"/>
    <xf numFmtId="165" fontId="5" fillId="3" borderId="23" xfId="0" applyNumberFormat="1" applyFont="1" applyFill="1" applyBorder="1" applyProtection="1">
      <protection locked="0"/>
    </xf>
    <xf numFmtId="44" fontId="36" fillId="0" borderId="37" xfId="49" applyFont="1" applyBorder="1" applyProtection="1">
      <protection locked="0"/>
    </xf>
    <xf numFmtId="44" fontId="36" fillId="0" borderId="37" xfId="49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44" fontId="5" fillId="3" borderId="23" xfId="49" applyFont="1" applyFill="1" applyBorder="1" applyProtection="1">
      <protection locked="0"/>
    </xf>
    <xf numFmtId="1" fontId="47" fillId="0" borderId="38" xfId="0" applyNumberFormat="1" applyFont="1" applyBorder="1" applyAlignment="1" applyProtection="1">
      <alignment horizontal="right" vertical="center"/>
      <protection locked="0"/>
    </xf>
    <xf numFmtId="4" fontId="0" fillId="0" borderId="38" xfId="0" applyNumberFormat="1" applyFont="1" applyBorder="1" applyProtection="1">
      <protection locked="0"/>
    </xf>
    <xf numFmtId="0" fontId="0" fillId="0" borderId="38" xfId="0" applyFont="1" applyBorder="1" applyProtection="1">
      <protection locked="0"/>
    </xf>
    <xf numFmtId="44" fontId="38" fillId="0" borderId="37" xfId="49" applyFont="1" applyBorder="1" applyAlignment="1" applyProtection="1">
      <alignment horizontal="left"/>
      <protection locked="0"/>
    </xf>
    <xf numFmtId="44" fontId="32" fillId="36" borderId="41" xfId="49" applyFont="1" applyFill="1" applyBorder="1" applyProtection="1">
      <protection locked="0"/>
    </xf>
    <xf numFmtId="44" fontId="40" fillId="0" borderId="37" xfId="49" applyFont="1" applyBorder="1" applyProtection="1">
      <protection locked="0"/>
    </xf>
    <xf numFmtId="44" fontId="40" fillId="0" borderId="37" xfId="49" applyFont="1" applyFill="1" applyBorder="1" applyProtection="1">
      <protection locked="0"/>
    </xf>
    <xf numFmtId="1" fontId="5" fillId="3" borderId="25" xfId="0" applyNumberFormat="1" applyFont="1" applyFill="1" applyBorder="1" applyAlignment="1" applyProtection="1">
      <alignment horizontal="center"/>
    </xf>
    <xf numFmtId="44" fontId="33" fillId="0" borderId="37" xfId="49" applyFont="1" applyBorder="1" applyAlignment="1" applyProtection="1">
      <alignment wrapText="1"/>
      <protection locked="0"/>
    </xf>
    <xf numFmtId="3" fontId="2" fillId="0" borderId="23" xfId="0" applyNumberFormat="1" applyFont="1" applyBorder="1" applyProtection="1">
      <protection locked="0"/>
    </xf>
    <xf numFmtId="4" fontId="2" fillId="0" borderId="23" xfId="0" applyNumberFormat="1" applyFont="1" applyBorder="1" applyProtection="1">
      <protection locked="0"/>
    </xf>
    <xf numFmtId="42" fontId="41" fillId="0" borderId="37" xfId="49" applyNumberFormat="1" applyFont="1" applyFill="1" applyBorder="1" applyProtection="1">
      <protection locked="0"/>
    </xf>
    <xf numFmtId="1" fontId="4" fillId="0" borderId="25" xfId="0" applyNumberFormat="1" applyFont="1" applyFill="1" applyBorder="1" applyAlignment="1" applyProtection="1">
      <alignment horizontal="center"/>
      <protection locked="0"/>
    </xf>
    <xf numFmtId="44" fontId="33" fillId="0" borderId="37" xfId="49" applyFont="1" applyFill="1" applyBorder="1" applyProtection="1">
      <protection locked="0"/>
    </xf>
    <xf numFmtId="44" fontId="33" fillId="5" borderId="37" xfId="49" applyFont="1" applyFill="1" applyBorder="1" applyProtection="1">
      <protection locked="0"/>
    </xf>
    <xf numFmtId="44" fontId="35" fillId="0" borderId="37" xfId="68" applyNumberFormat="1" applyFill="1" applyBorder="1" applyProtection="1">
      <protection locked="0"/>
    </xf>
    <xf numFmtId="0" fontId="0" fillId="0" borderId="0" xfId="0" applyBorder="1"/>
    <xf numFmtId="3" fontId="42" fillId="0" borderId="37" xfId="0" applyNumberFormat="1" applyFont="1" applyBorder="1" applyAlignment="1">
      <alignment horizontal="right"/>
    </xf>
    <xf numFmtId="3" fontId="43" fillId="0" borderId="37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165" fontId="8" fillId="0" borderId="37" xfId="0" applyNumberFormat="1" applyFont="1" applyBorder="1" applyProtection="1">
      <protection locked="0"/>
    </xf>
    <xf numFmtId="165" fontId="45" fillId="0" borderId="37" xfId="0" applyNumberFormat="1" applyFont="1" applyBorder="1" applyProtection="1">
      <protection locked="0"/>
    </xf>
    <xf numFmtId="49" fontId="4" fillId="0" borderId="25" xfId="0" applyNumberFormat="1" applyFont="1" applyBorder="1" applyAlignment="1" applyProtection="1">
      <alignment horizontal="center"/>
      <protection locked="0"/>
    </xf>
    <xf numFmtId="49" fontId="4" fillId="0" borderId="37" xfId="0" quotePrefix="1" applyNumberFormat="1" applyFont="1" applyBorder="1" applyAlignment="1" applyProtection="1">
      <alignment horizontal="center"/>
      <protection locked="0"/>
    </xf>
    <xf numFmtId="49" fontId="4" fillId="0" borderId="37" xfId="0" applyNumberFormat="1" applyFont="1" applyBorder="1" applyAlignment="1" applyProtection="1">
      <alignment horizontal="center"/>
      <protection locked="0"/>
    </xf>
    <xf numFmtId="166" fontId="4" fillId="5" borderId="37" xfId="0" applyNumberFormat="1" applyFont="1" applyFill="1" applyBorder="1" applyAlignment="1" applyProtection="1">
      <protection locked="0"/>
    </xf>
    <xf numFmtId="166" fontId="4" fillId="5" borderId="37" xfId="0" applyNumberFormat="1" applyFont="1" applyFill="1" applyBorder="1" applyAlignment="1">
      <alignment wrapText="1"/>
    </xf>
    <xf numFmtId="166" fontId="4" fillId="5" borderId="37" xfId="0" applyNumberFormat="1" applyFont="1" applyFill="1" applyBorder="1" applyAlignment="1">
      <alignment horizontal="right" wrapText="1"/>
    </xf>
    <xf numFmtId="166" fontId="4" fillId="5" borderId="37" xfId="0" applyNumberFormat="1" applyFont="1" applyFill="1" applyBorder="1" applyAlignment="1">
      <alignment vertical="center" wrapText="1"/>
    </xf>
    <xf numFmtId="166" fontId="4" fillId="5" borderId="37" xfId="0" applyNumberFormat="1" applyFont="1" applyFill="1" applyBorder="1" applyAlignment="1" applyProtection="1">
      <alignment vertical="center"/>
      <protection locked="0"/>
    </xf>
    <xf numFmtId="166" fontId="43" fillId="5" borderId="37" xfId="0" applyNumberFormat="1" applyFont="1" applyFill="1" applyBorder="1" applyAlignment="1" applyProtection="1">
      <protection locked="0"/>
    </xf>
    <xf numFmtId="166" fontId="4" fillId="5" borderId="37" xfId="0" quotePrefix="1" applyNumberFormat="1" applyFont="1" applyFill="1" applyBorder="1" applyAlignment="1" applyProtection="1">
      <protection locked="0"/>
    </xf>
    <xf numFmtId="166" fontId="34" fillId="5" borderId="37" xfId="0" applyNumberFormat="1" applyFont="1" applyFill="1" applyBorder="1" applyAlignment="1" applyProtection="1">
      <protection locked="0"/>
    </xf>
    <xf numFmtId="166" fontId="43" fillId="5" borderId="37" xfId="0" applyNumberFormat="1" applyFont="1" applyFill="1" applyBorder="1" applyAlignment="1" applyProtection="1">
      <alignment vertical="center"/>
      <protection locked="0"/>
    </xf>
    <xf numFmtId="166" fontId="4" fillId="5" borderId="37" xfId="1" applyNumberFormat="1" applyFont="1" applyFill="1" applyBorder="1" applyAlignment="1" applyProtection="1">
      <protection locked="0"/>
    </xf>
    <xf numFmtId="166" fontId="34" fillId="35" borderId="37" xfId="0" applyNumberFormat="1" applyFont="1" applyFill="1" applyBorder="1" applyAlignment="1" applyProtection="1">
      <protection locked="0"/>
    </xf>
    <xf numFmtId="166" fontId="34" fillId="5" borderId="37" xfId="0" applyNumberFormat="1" applyFont="1" applyFill="1" applyBorder="1" applyAlignment="1">
      <alignment wrapText="1"/>
    </xf>
    <xf numFmtId="166" fontId="4" fillId="5" borderId="37" xfId="69" applyNumberFormat="1" applyFont="1" applyFill="1" applyBorder="1" applyAlignment="1" applyProtection="1">
      <protection locked="0"/>
    </xf>
    <xf numFmtId="166" fontId="4" fillId="5" borderId="37" xfId="67" applyNumberFormat="1" applyFont="1" applyFill="1" applyBorder="1" applyAlignment="1" applyProtection="1">
      <protection locked="0"/>
    </xf>
    <xf numFmtId="1" fontId="5" fillId="3" borderId="12" xfId="0" applyNumberFormat="1" applyFont="1" applyFill="1" applyBorder="1" applyAlignment="1" applyProtection="1">
      <alignment horizontal="center"/>
    </xf>
    <xf numFmtId="1" fontId="5" fillId="3" borderId="13" xfId="0" applyNumberFormat="1" applyFont="1" applyFill="1" applyBorder="1" applyAlignment="1" applyProtection="1">
      <alignment horizontal="left"/>
    </xf>
    <xf numFmtId="1" fontId="5" fillId="3" borderId="13" xfId="0" applyNumberFormat="1" applyFont="1" applyFill="1" applyBorder="1" applyAlignment="1" applyProtection="1">
      <alignment horizontal="center"/>
      <protection locked="0"/>
    </xf>
    <xf numFmtId="1" fontId="5" fillId="3" borderId="13" xfId="0" applyNumberFormat="1" applyFont="1" applyFill="1" applyBorder="1" applyAlignment="1" applyProtection="1">
      <alignment horizontal="left"/>
      <protection locked="0"/>
    </xf>
    <xf numFmtId="1" fontId="5" fillId="3" borderId="13" xfId="0" applyNumberFormat="1" applyFont="1" applyFill="1" applyBorder="1" applyProtection="1">
      <protection locked="0"/>
    </xf>
    <xf numFmtId="3" fontId="5" fillId="3" borderId="13" xfId="0" applyNumberFormat="1" applyFont="1" applyFill="1" applyBorder="1" applyProtection="1"/>
    <xf numFmtId="4" fontId="5" fillId="3" borderId="13" xfId="0" applyNumberFormat="1" applyFont="1" applyFill="1" applyBorder="1" applyProtection="1"/>
    <xf numFmtId="0" fontId="5" fillId="3" borderId="13" xfId="0" applyFont="1" applyFill="1" applyBorder="1" applyProtection="1">
      <protection locked="0"/>
    </xf>
    <xf numFmtId="44" fontId="5" fillId="3" borderId="18" xfId="49" applyFont="1" applyFill="1" applyBorder="1" applyProtection="1">
      <protection locked="0"/>
    </xf>
    <xf numFmtId="1" fontId="5" fillId="4" borderId="42" xfId="0" applyNumberFormat="1" applyFont="1" applyFill="1" applyBorder="1" applyAlignment="1" applyProtection="1">
      <alignment horizontal="center"/>
      <protection locked="0"/>
    </xf>
    <xf numFmtId="1" fontId="5" fillId="4" borderId="43" xfId="0" applyNumberFormat="1" applyFont="1" applyFill="1" applyBorder="1" applyAlignment="1" applyProtection="1">
      <alignment horizontal="left"/>
      <protection locked="0"/>
    </xf>
    <xf numFmtId="1" fontId="5" fillId="4" borderId="43" xfId="0" applyNumberFormat="1" applyFont="1" applyFill="1" applyBorder="1" applyAlignment="1" applyProtection="1">
      <alignment horizontal="center"/>
      <protection locked="0"/>
    </xf>
    <xf numFmtId="1" fontId="5" fillId="4" borderId="43" xfId="0" applyNumberFormat="1" applyFont="1" applyFill="1" applyBorder="1" applyProtection="1">
      <protection locked="0"/>
    </xf>
    <xf numFmtId="3" fontId="5" fillId="4" borderId="43" xfId="0" applyNumberFormat="1" applyFont="1" applyFill="1" applyBorder="1" applyProtection="1">
      <protection locked="0"/>
    </xf>
    <xf numFmtId="165" fontId="5" fillId="4" borderId="43" xfId="0" applyNumberFormat="1" applyFont="1" applyFill="1" applyBorder="1" applyProtection="1">
      <protection locked="0"/>
    </xf>
    <xf numFmtId="0" fontId="5" fillId="0" borderId="44" xfId="0" applyFont="1" applyBorder="1" applyProtection="1">
      <protection locked="0"/>
    </xf>
    <xf numFmtId="0" fontId="5" fillId="4" borderId="43" xfId="0" applyFont="1" applyFill="1" applyBorder="1" applyProtection="1">
      <protection locked="0"/>
    </xf>
    <xf numFmtId="3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23" xfId="0" applyNumberFormat="1" applyFont="1" applyFill="1" applyBorder="1" applyAlignment="1" applyProtection="1">
      <alignment horizontal="center" vertical="center"/>
      <protection locked="0"/>
    </xf>
    <xf numFmtId="4" fontId="0" fillId="0" borderId="45" xfId="0" applyNumberFormat="1" applyFont="1" applyBorder="1" applyProtection="1">
      <protection locked="0"/>
    </xf>
    <xf numFmtId="4" fontId="0" fillId="0" borderId="46" xfId="0" applyNumberFormat="1" applyFont="1" applyBorder="1" applyProtection="1">
      <protection locked="0"/>
    </xf>
    <xf numFmtId="4" fontId="0" fillId="0" borderId="47" xfId="0" applyNumberFormat="1" applyFont="1" applyBorder="1" applyProtection="1">
      <protection locked="0"/>
    </xf>
    <xf numFmtId="44" fontId="33" fillId="5" borderId="23" xfId="49" applyFont="1" applyFill="1" applyBorder="1" applyProtection="1">
      <protection locked="0"/>
    </xf>
    <xf numFmtId="44" fontId="32" fillId="0" borderId="27" xfId="49" applyFont="1" applyBorder="1" applyAlignment="1" applyProtection="1">
      <protection locked="0"/>
    </xf>
    <xf numFmtId="44" fontId="32" fillId="36" borderId="48" xfId="49" applyFont="1" applyFill="1" applyBorder="1" applyProtection="1">
      <protection locked="0"/>
    </xf>
    <xf numFmtId="44" fontId="41" fillId="0" borderId="23" xfId="49" applyFont="1" applyFill="1" applyBorder="1" applyProtection="1">
      <protection locked="0"/>
    </xf>
    <xf numFmtId="44" fontId="33" fillId="0" borderId="16" xfId="49" applyFont="1" applyBorder="1" applyProtection="1">
      <protection locked="0"/>
    </xf>
    <xf numFmtId="44" fontId="35" fillId="0" borderId="16" xfId="68" applyNumberFormat="1" applyFill="1" applyBorder="1" applyProtection="1">
      <protection locked="0"/>
    </xf>
    <xf numFmtId="3" fontId="43" fillId="0" borderId="23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3" fillId="0" borderId="49" xfId="0" applyNumberFormat="1" applyFont="1" applyFill="1" applyBorder="1" applyAlignment="1">
      <alignment horizontal="right" vertical="center"/>
    </xf>
    <xf numFmtId="165" fontId="45" fillId="0" borderId="23" xfId="0" applyNumberFormat="1" applyFont="1" applyBorder="1" applyProtection="1">
      <protection locked="0"/>
    </xf>
    <xf numFmtId="4" fontId="4" fillId="34" borderId="23" xfId="0" applyNumberFormat="1" applyFont="1" applyFill="1" applyBorder="1" applyProtection="1">
      <protection locked="0"/>
    </xf>
    <xf numFmtId="4" fontId="4" fillId="0" borderId="23" xfId="0" applyNumberFormat="1" applyFont="1" applyBorder="1" applyProtection="1">
      <protection locked="0"/>
    </xf>
    <xf numFmtId="4" fontId="4" fillId="0" borderId="49" xfId="0" applyNumberFormat="1" applyFont="1" applyBorder="1" applyProtection="1">
      <protection locked="0"/>
    </xf>
    <xf numFmtId="166" fontId="4" fillId="5" borderId="49" xfId="0" applyNumberFormat="1" applyFont="1" applyFill="1" applyBorder="1" applyAlignment="1" applyProtection="1">
      <protection locked="0"/>
    </xf>
    <xf numFmtId="166" fontId="4" fillId="5" borderId="23" xfId="0" applyNumberFormat="1" applyFont="1" applyFill="1" applyBorder="1" applyAlignment="1">
      <alignment horizontal="right" wrapText="1"/>
    </xf>
    <xf numFmtId="166" fontId="4" fillId="5" borderId="16" xfId="0" applyNumberFormat="1" applyFont="1" applyFill="1" applyBorder="1" applyAlignment="1" applyProtection="1">
      <protection locked="0"/>
    </xf>
    <xf numFmtId="166" fontId="4" fillId="5" borderId="23" xfId="0" applyNumberFormat="1" applyFont="1" applyFill="1" applyBorder="1" applyAlignment="1">
      <alignment vertical="center" wrapText="1"/>
    </xf>
    <xf numFmtId="166" fontId="43" fillId="5" borderId="23" xfId="0" applyNumberFormat="1" applyFont="1" applyFill="1" applyBorder="1" applyAlignment="1" applyProtection="1">
      <protection locked="0"/>
    </xf>
    <xf numFmtId="166" fontId="34" fillId="5" borderId="23" xfId="0" applyNumberFormat="1" applyFont="1" applyFill="1" applyBorder="1" applyAlignment="1" applyProtection="1">
      <protection locked="0"/>
    </xf>
    <xf numFmtId="166" fontId="4" fillId="5" borderId="23" xfId="0" applyNumberFormat="1" applyFont="1" applyFill="1" applyBorder="1" applyAlignment="1">
      <alignment wrapText="1"/>
    </xf>
    <xf numFmtId="166" fontId="43" fillId="5" borderId="23" xfId="0" applyNumberFormat="1" applyFont="1" applyFill="1" applyBorder="1" applyAlignment="1" applyProtection="1">
      <alignment vertical="center"/>
      <protection locked="0"/>
    </xf>
    <xf numFmtId="166" fontId="4" fillId="5" borderId="23" xfId="1" applyNumberFormat="1" applyFont="1" applyFill="1" applyBorder="1" applyAlignment="1" applyProtection="1">
      <protection locked="0"/>
    </xf>
    <xf numFmtId="166" fontId="34" fillId="35" borderId="23" xfId="0" applyNumberFormat="1" applyFont="1" applyFill="1" applyBorder="1" applyAlignment="1" applyProtection="1">
      <protection locked="0"/>
    </xf>
    <xf numFmtId="166" fontId="34" fillId="5" borderId="23" xfId="0" applyNumberFormat="1" applyFont="1" applyFill="1" applyBorder="1" applyAlignment="1">
      <alignment wrapText="1"/>
    </xf>
    <xf numFmtId="166" fontId="13" fillId="5" borderId="16" xfId="0" applyNumberFormat="1" applyFont="1" applyFill="1" applyBorder="1" applyAlignment="1" applyProtection="1">
      <protection locked="0"/>
    </xf>
    <xf numFmtId="166" fontId="4" fillId="5" borderId="23" xfId="0" applyNumberFormat="1" applyFont="1" applyFill="1" applyBorder="1" applyAlignment="1" applyProtection="1">
      <alignment vertical="center"/>
      <protection locked="0"/>
    </xf>
    <xf numFmtId="166" fontId="4" fillId="5" borderId="23" xfId="69" applyNumberFormat="1" applyFont="1" applyFill="1" applyBorder="1" applyAlignment="1" applyProtection="1">
      <protection locked="0"/>
    </xf>
    <xf numFmtId="166" fontId="4" fillId="5" borderId="23" xfId="67" applyNumberFormat="1" applyFont="1" applyFill="1" applyBorder="1" applyAlignment="1" applyProtection="1">
      <protection locked="0"/>
    </xf>
    <xf numFmtId="3" fontId="5" fillId="4" borderId="50" xfId="0" applyNumberFormat="1" applyFont="1" applyFill="1" applyBorder="1" applyProtection="1">
      <protection locked="0"/>
    </xf>
    <xf numFmtId="3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51" xfId="0" applyNumberFormat="1" applyFont="1" applyFill="1" applyBorder="1" applyAlignment="1" applyProtection="1">
      <alignment horizontal="center" vertical="center"/>
      <protection locked="0"/>
    </xf>
    <xf numFmtId="165" fontId="5" fillId="3" borderId="52" xfId="0" applyNumberFormat="1" applyFont="1" applyFill="1" applyBorder="1" applyProtection="1">
      <protection locked="0"/>
    </xf>
    <xf numFmtId="44" fontId="5" fillId="3" borderId="52" xfId="49" applyFont="1" applyFill="1" applyBorder="1" applyProtection="1">
      <protection locked="0"/>
    </xf>
    <xf numFmtId="44" fontId="5" fillId="3" borderId="41" xfId="49" applyFont="1" applyFill="1" applyBorder="1" applyProtection="1">
      <protection locked="0"/>
    </xf>
    <xf numFmtId="3" fontId="5" fillId="4" borderId="40" xfId="0" applyNumberFormat="1" applyFont="1" applyFill="1" applyBorder="1" applyProtection="1">
      <protection locked="0"/>
    </xf>
    <xf numFmtId="3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3" xfId="0" applyNumberFormat="1" applyFont="1" applyBorder="1" applyProtection="1"/>
    <xf numFmtId="164" fontId="4" fillId="5" borderId="23" xfId="0" applyNumberFormat="1" applyFont="1" applyFill="1" applyBorder="1" applyProtection="1"/>
    <xf numFmtId="164" fontId="4" fillId="3" borderId="23" xfId="0" applyNumberFormat="1" applyFont="1" applyFill="1" applyBorder="1" applyProtection="1"/>
    <xf numFmtId="4" fontId="5" fillId="3" borderId="23" xfId="0" applyNumberFormat="1" applyFont="1" applyFill="1" applyBorder="1" applyProtection="1"/>
    <xf numFmtId="164" fontId="4" fillId="0" borderId="23" xfId="0" applyNumberFormat="1" applyFont="1" applyFill="1" applyBorder="1" applyProtection="1"/>
    <xf numFmtId="164" fontId="4" fillId="3" borderId="18" xfId="0" applyNumberFormat="1" applyFont="1" applyFill="1" applyBorder="1" applyProtection="1">
      <protection locked="0"/>
    </xf>
    <xf numFmtId="164" fontId="4" fillId="4" borderId="50" xfId="0" applyNumberFormat="1" applyFont="1" applyFill="1" applyBorder="1" applyProtection="1">
      <protection locked="0"/>
    </xf>
    <xf numFmtId="3" fontId="11" fillId="2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5" xfId="0" applyNumberFormat="1" applyFont="1" applyFill="1" applyBorder="1" applyAlignment="1" applyProtection="1">
      <alignment horizontal="center" vertical="center"/>
      <protection locked="0"/>
    </xf>
    <xf numFmtId="44" fontId="33" fillId="0" borderId="36" xfId="49" applyFont="1" applyBorder="1" applyProtection="1">
      <protection locked="0"/>
    </xf>
    <xf numFmtId="44" fontId="33" fillId="0" borderId="35" xfId="49" applyFont="1" applyBorder="1" applyProtection="1">
      <protection locked="0"/>
    </xf>
    <xf numFmtId="44" fontId="33" fillId="5" borderId="53" xfId="49" applyFont="1" applyFill="1" applyBorder="1" applyProtection="1">
      <protection locked="0"/>
    </xf>
    <xf numFmtId="165" fontId="5" fillId="3" borderId="27" xfId="0" applyNumberFormat="1" applyFont="1" applyFill="1" applyBorder="1" applyProtection="1">
      <protection locked="0"/>
    </xf>
    <xf numFmtId="44" fontId="36" fillId="0" borderId="54" xfId="49" applyFont="1" applyBorder="1" applyProtection="1">
      <protection locked="0"/>
    </xf>
    <xf numFmtId="44" fontId="36" fillId="0" borderId="35" xfId="49" applyFont="1" applyBorder="1" applyProtection="1">
      <protection locked="0"/>
    </xf>
    <xf numFmtId="44" fontId="5" fillId="3" borderId="27" xfId="49" applyFont="1" applyFill="1" applyBorder="1" applyProtection="1">
      <protection locked="0"/>
    </xf>
    <xf numFmtId="44" fontId="32" fillId="0" borderId="35" xfId="49" applyFont="1" applyBorder="1" applyProtection="1">
      <protection locked="0"/>
    </xf>
    <xf numFmtId="44" fontId="37" fillId="0" borderId="35" xfId="49" applyFont="1" applyBorder="1" applyAlignment="1" applyProtection="1">
      <alignment horizontal="left"/>
      <protection locked="0"/>
    </xf>
    <xf numFmtId="44" fontId="32" fillId="36" borderId="53" xfId="49" applyFont="1" applyFill="1" applyBorder="1" applyProtection="1">
      <protection locked="0"/>
    </xf>
    <xf numFmtId="44" fontId="39" fillId="0" borderId="36" xfId="49" applyFont="1" applyBorder="1" applyProtection="1">
      <protection locked="0"/>
    </xf>
    <xf numFmtId="44" fontId="39" fillId="0" borderId="35" xfId="49" applyFont="1" applyBorder="1" applyProtection="1">
      <protection locked="0"/>
    </xf>
    <xf numFmtId="44" fontId="39" fillId="0" borderId="35" xfId="49" applyFont="1" applyFill="1" applyBorder="1" applyProtection="1">
      <protection locked="0"/>
    </xf>
    <xf numFmtId="44" fontId="32" fillId="0" borderId="36" xfId="49" applyFont="1" applyBorder="1" applyAlignment="1" applyProtection="1">
      <alignment wrapText="1"/>
      <protection locked="0"/>
    </xf>
    <xf numFmtId="44" fontId="32" fillId="0" borderId="35" xfId="49" applyFont="1" applyBorder="1" applyAlignment="1" applyProtection="1">
      <alignment wrapText="1"/>
      <protection locked="0"/>
    </xf>
    <xf numFmtId="44" fontId="32" fillId="0" borderId="36" xfId="49" applyFont="1" applyFill="1" applyBorder="1" applyProtection="1">
      <protection locked="0"/>
    </xf>
    <xf numFmtId="44" fontId="32" fillId="0" borderId="35" xfId="49" applyFont="1" applyFill="1" applyBorder="1" applyProtection="1">
      <protection locked="0"/>
    </xf>
    <xf numFmtId="44" fontId="33" fillId="0" borderId="54" xfId="49" applyFont="1" applyBorder="1" applyProtection="1">
      <protection locked="0"/>
    </xf>
    <xf numFmtId="44" fontId="35" fillId="0" borderId="35" xfId="68" applyNumberFormat="1" applyFill="1" applyBorder="1" applyProtection="1">
      <protection locked="0"/>
    </xf>
    <xf numFmtId="42" fontId="43" fillId="0" borderId="35" xfId="0" applyNumberFormat="1" applyFont="1" applyFill="1" applyBorder="1" applyAlignment="1">
      <alignment horizontal="center" vertical="center"/>
    </xf>
    <xf numFmtId="0" fontId="42" fillId="0" borderId="35" xfId="0" applyFont="1" applyBorder="1"/>
    <xf numFmtId="44" fontId="32" fillId="0" borderId="36" xfId="49" applyFont="1" applyBorder="1" applyProtection="1">
      <protection locked="0"/>
    </xf>
    <xf numFmtId="165" fontId="44" fillId="0" borderId="35" xfId="56" applyNumberFormat="1" applyFont="1" applyFill="1" applyBorder="1" applyProtection="1">
      <protection locked="0"/>
    </xf>
    <xf numFmtId="4" fontId="4" fillId="34" borderId="35" xfId="0" applyNumberFormat="1" applyFont="1" applyFill="1" applyBorder="1" applyProtection="1">
      <protection locked="0"/>
    </xf>
    <xf numFmtId="4" fontId="4" fillId="0" borderId="55" xfId="0" applyNumberFormat="1" applyFont="1" applyBorder="1" applyProtection="1">
      <protection locked="0"/>
    </xf>
    <xf numFmtId="166" fontId="4" fillId="5" borderId="35" xfId="0" applyNumberFormat="1" applyFont="1" applyFill="1" applyBorder="1" applyAlignment="1" applyProtection="1">
      <protection locked="0"/>
    </xf>
    <xf numFmtId="166" fontId="4" fillId="5" borderId="55" xfId="0" applyNumberFormat="1" applyFont="1" applyFill="1" applyBorder="1" applyAlignment="1" applyProtection="1">
      <protection locked="0"/>
    </xf>
    <xf numFmtId="166" fontId="4" fillId="5" borderId="35" xfId="0" applyNumberFormat="1" applyFont="1" applyFill="1" applyBorder="1" applyAlignment="1">
      <alignment wrapText="1"/>
    </xf>
    <xf numFmtId="166" fontId="4" fillId="5" borderId="54" xfId="0" applyNumberFormat="1" applyFont="1" applyFill="1" applyBorder="1" applyAlignment="1" applyProtection="1">
      <protection locked="0"/>
    </xf>
    <xf numFmtId="166" fontId="4" fillId="5" borderId="35" xfId="0" applyNumberFormat="1" applyFont="1" applyFill="1" applyBorder="1" applyAlignment="1">
      <alignment vertical="center" wrapText="1"/>
    </xf>
    <xf numFmtId="166" fontId="4" fillId="5" borderId="35" xfId="0" applyNumberFormat="1" applyFont="1" applyFill="1" applyBorder="1" applyAlignment="1" applyProtection="1">
      <alignment vertical="center"/>
      <protection locked="0"/>
    </xf>
    <xf numFmtId="166" fontId="43" fillId="5" borderId="35" xfId="0" applyNumberFormat="1" applyFont="1" applyFill="1" applyBorder="1" applyAlignment="1" applyProtection="1">
      <protection locked="0"/>
    </xf>
    <xf numFmtId="166" fontId="4" fillId="5" borderId="35" xfId="0" quotePrefix="1" applyNumberFormat="1" applyFont="1" applyFill="1" applyBorder="1" applyAlignment="1" applyProtection="1">
      <protection locked="0"/>
    </xf>
    <xf numFmtId="166" fontId="34" fillId="32" borderId="35" xfId="0" applyNumberFormat="1" applyFont="1" applyFill="1" applyBorder="1" applyAlignment="1" applyProtection="1">
      <protection locked="0"/>
    </xf>
    <xf numFmtId="166" fontId="46" fillId="5" borderId="35" xfId="0" applyNumberFormat="1" applyFont="1" applyFill="1" applyBorder="1" applyAlignment="1" applyProtection="1">
      <protection locked="0"/>
    </xf>
    <xf numFmtId="166" fontId="4" fillId="32" borderId="35" xfId="0" applyNumberFormat="1" applyFont="1" applyFill="1" applyBorder="1" applyAlignment="1" applyProtection="1">
      <protection locked="0"/>
    </xf>
    <xf numFmtId="166" fontId="4" fillId="5" borderId="35" xfId="1" applyNumberFormat="1" applyFont="1" applyFill="1" applyBorder="1" applyAlignment="1" applyProtection="1">
      <protection locked="0"/>
    </xf>
    <xf numFmtId="166" fontId="34" fillId="35" borderId="35" xfId="0" applyNumberFormat="1" applyFont="1" applyFill="1" applyBorder="1" applyAlignment="1" applyProtection="1">
      <protection locked="0"/>
    </xf>
    <xf numFmtId="166" fontId="34" fillId="5" borderId="35" xfId="0" applyNumberFormat="1" applyFont="1" applyFill="1" applyBorder="1" applyAlignment="1">
      <alignment wrapText="1"/>
    </xf>
    <xf numFmtId="166" fontId="13" fillId="5" borderId="54" xfId="0" applyNumberFormat="1" applyFont="1" applyFill="1" applyBorder="1" applyAlignment="1" applyProtection="1">
      <protection locked="0"/>
    </xf>
    <xf numFmtId="166" fontId="4" fillId="32" borderId="35" xfId="69" applyNumberFormat="1" applyFont="1" applyFill="1" applyBorder="1" applyAlignment="1" applyProtection="1">
      <protection locked="0"/>
    </xf>
    <xf numFmtId="44" fontId="5" fillId="3" borderId="56" xfId="49" applyFont="1" applyFill="1" applyBorder="1" applyProtection="1">
      <protection locked="0"/>
    </xf>
    <xf numFmtId="3" fontId="5" fillId="4" borderId="57" xfId="0" applyNumberFormat="1" applyFont="1" applyFill="1" applyBorder="1" applyProtection="1">
      <protection locked="0"/>
    </xf>
    <xf numFmtId="3" fontId="6" fillId="2" borderId="52" xfId="0" applyNumberFormat="1" applyFont="1" applyFill="1" applyBorder="1" applyAlignment="1" applyProtection="1">
      <alignment horizontal="center" vertical="center"/>
      <protection locked="0"/>
    </xf>
    <xf numFmtId="3" fontId="5" fillId="0" borderId="52" xfId="0" applyNumberFormat="1" applyFont="1" applyBorder="1" applyProtection="1">
      <protection locked="0"/>
    </xf>
  </cellXfs>
  <cellStyles count="70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- akcent 3 2" xfId="14"/>
    <cellStyle name="40% - akcent 4" xfId="50" builtinId="43"/>
    <cellStyle name="40% - akcent 4 2" xfId="15"/>
    <cellStyle name="40% - akcent 4 3" xfId="53"/>
    <cellStyle name="40% - akcent 5 2" xfId="16"/>
    <cellStyle name="40% - akcent 6 2" xfId="17"/>
    <cellStyle name="60% - akcent 1 2" xfId="18"/>
    <cellStyle name="60% - akcent 2 2" xfId="19"/>
    <cellStyle name="60% - akcent 3 2" xfId="20"/>
    <cellStyle name="60% - akcent 4 2" xfId="21"/>
    <cellStyle name="60% - akcent 4 2 2" xfId="52"/>
    <cellStyle name="60% - akcent 5 2" xfId="22"/>
    <cellStyle name="60% - akcent 6 2" xfId="23"/>
    <cellStyle name="Akcent 1 2" xfId="24"/>
    <cellStyle name="Akcent 2 2" xfId="25"/>
    <cellStyle name="Akcent 2 3" xfId="54"/>
    <cellStyle name="Akcent 3 2" xfId="26"/>
    <cellStyle name="Akcent 3 3" xfId="56"/>
    <cellStyle name="Akcent 4 2" xfId="27"/>
    <cellStyle name="Akcent 5 2" xfId="28"/>
    <cellStyle name="Akcent 6" xfId="68" builtinId="49"/>
    <cellStyle name="Akcent 6 2" xfId="29"/>
    <cellStyle name="Dane wejściowe 2" xfId="30"/>
    <cellStyle name="Dane wejściowe 2 2" xfId="57"/>
    <cellStyle name="Dane wyjściowe 2" xfId="31"/>
    <cellStyle name="Dane wyjściowe 2 2" xfId="58"/>
    <cellStyle name="Dobre 2" xfId="32"/>
    <cellStyle name="Dziesiętny" xfId="67" builtinId="3"/>
    <cellStyle name="Dziesiętny 2" xfId="3"/>
    <cellStyle name="Excel Built-in Excel Built-in Normal" xfId="69"/>
    <cellStyle name="Excel Built-in Normal" xfId="64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1"/>
    <cellStyle name="Normalny 2 2" xfId="59"/>
    <cellStyle name="Normalny 3" xfId="2"/>
    <cellStyle name="Normalny 4" xfId="4"/>
    <cellStyle name="Normalny 4 2" xfId="65"/>
    <cellStyle name="Normalny 5" xfId="5"/>
    <cellStyle name="Normalny 6" xfId="48"/>
    <cellStyle name="Normalny 6 2" xfId="55"/>
    <cellStyle name="Normalny 7" xfId="60"/>
    <cellStyle name="Normalny 8" xfId="66"/>
    <cellStyle name="Normalny_Arkusz1" xfId="40"/>
    <cellStyle name="Obliczenia 2" xfId="41"/>
    <cellStyle name="Obliczenia 2 2" xfId="61"/>
    <cellStyle name="Suma 2" xfId="42"/>
    <cellStyle name="Suma 2 2" xfId="62"/>
    <cellStyle name="Tekst objaśnienia 2" xfId="43"/>
    <cellStyle name="Tekst ostrzeżenia 2" xfId="44"/>
    <cellStyle name="Tytuł 2" xfId="45"/>
    <cellStyle name="Uwaga 2" xfId="46"/>
    <cellStyle name="Uwaga 2 2" xfId="63"/>
    <cellStyle name="Walutowy" xfId="49" builtinId="4"/>
    <cellStyle name="Walutowy 2" xfId="51"/>
    <cellStyle name="Złe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23"/>
  <sheetViews>
    <sheetView tabSelected="1" workbookViewId="0">
      <pane xSplit="7" ySplit="3" topLeftCell="H575" activePane="bottomRight" state="frozen"/>
      <selection pane="topRight" activeCell="H1" sqref="H1"/>
      <selection pane="bottomLeft" activeCell="A4" sqref="A4"/>
      <selection pane="bottomRight" activeCell="L593" sqref="L593"/>
    </sheetView>
  </sheetViews>
  <sheetFormatPr defaultColWidth="9.140625" defaultRowHeight="12.75"/>
  <cols>
    <col min="1" max="1" width="9.140625" style="1"/>
    <col min="2" max="2" width="8" style="1" customWidth="1"/>
    <col min="3" max="3" width="6.85546875" style="2" customWidth="1"/>
    <col min="4" max="4" width="7.85546875" style="2" customWidth="1"/>
    <col min="5" max="5" width="14.5703125" style="2" customWidth="1"/>
    <col min="6" max="6" width="6.7109375" style="4" customWidth="1"/>
    <col min="7" max="7" width="8.140625" style="5" customWidth="1"/>
    <col min="8" max="8" width="25.42578125" style="6" customWidth="1"/>
    <col min="9" max="10" width="12" style="7" customWidth="1"/>
    <col min="11" max="11" width="13.85546875" style="7" customWidth="1"/>
    <col min="12" max="12" width="12" style="8" customWidth="1"/>
    <col min="13" max="13" width="12" style="1" customWidth="1"/>
    <col min="14" max="14" width="19.140625" style="1" customWidth="1"/>
    <col min="15" max="15" width="20.7109375" style="9" customWidth="1"/>
    <col min="16" max="16" width="18.140625" style="25" customWidth="1"/>
    <col min="17" max="17" width="19.28515625" style="25" customWidth="1"/>
    <col min="18" max="20" width="18.140625" style="1" customWidth="1"/>
    <col min="21" max="21" width="28.7109375" style="1" customWidth="1"/>
    <col min="22" max="16384" width="9.140625" style="1"/>
  </cols>
  <sheetData>
    <row r="1" spans="1:21" ht="13.5" thickBot="1">
      <c r="C1" s="1"/>
      <c r="E1" s="3" t="s">
        <v>7298</v>
      </c>
    </row>
    <row r="2" spans="1:21" s="11" customFormat="1" ht="60">
      <c r="A2" s="10"/>
      <c r="B2" s="10"/>
      <c r="C2" s="87" t="s">
        <v>2111</v>
      </c>
      <c r="D2" s="88" t="s">
        <v>2112</v>
      </c>
      <c r="E2" s="88" t="s">
        <v>2113</v>
      </c>
      <c r="F2" s="89" t="s">
        <v>2114</v>
      </c>
      <c r="G2" s="89" t="s">
        <v>2114</v>
      </c>
      <c r="H2" s="89" t="s">
        <v>1691</v>
      </c>
      <c r="I2" s="90" t="s">
        <v>7284</v>
      </c>
      <c r="J2" s="90" t="s">
        <v>7285</v>
      </c>
      <c r="K2" s="90" t="s">
        <v>7300</v>
      </c>
      <c r="L2" s="91" t="s">
        <v>7291</v>
      </c>
      <c r="M2" s="90" t="s">
        <v>3648</v>
      </c>
      <c r="N2" s="90" t="s">
        <v>1692</v>
      </c>
      <c r="O2" s="227" t="s">
        <v>3647</v>
      </c>
      <c r="P2" s="221" t="s">
        <v>7299</v>
      </c>
      <c r="Q2" s="235" t="s">
        <v>7295</v>
      </c>
      <c r="R2" s="92" t="s">
        <v>7292</v>
      </c>
      <c r="S2" s="92" t="s">
        <v>7293</v>
      </c>
      <c r="T2" s="187" t="s">
        <v>7294</v>
      </c>
      <c r="U2" s="221" t="s">
        <v>7297</v>
      </c>
    </row>
    <row r="3" spans="1:21" s="11" customFormat="1" thickBot="1">
      <c r="A3" s="10"/>
      <c r="B3" s="10"/>
      <c r="C3" s="93">
        <v>1</v>
      </c>
      <c r="D3" s="94">
        <v>2</v>
      </c>
      <c r="E3" s="94">
        <v>3</v>
      </c>
      <c r="F3" s="95">
        <v>4</v>
      </c>
      <c r="G3" s="95">
        <v>5</v>
      </c>
      <c r="H3" s="95">
        <v>6</v>
      </c>
      <c r="I3" s="96">
        <v>7</v>
      </c>
      <c r="J3" s="96">
        <v>8</v>
      </c>
      <c r="K3" s="96">
        <v>9</v>
      </c>
      <c r="L3" s="96">
        <v>10</v>
      </c>
      <c r="M3" s="97">
        <v>11</v>
      </c>
      <c r="N3" s="97">
        <v>12</v>
      </c>
      <c r="O3" s="188">
        <v>13</v>
      </c>
      <c r="P3" s="280">
        <v>14</v>
      </c>
      <c r="Q3" s="236">
        <v>16</v>
      </c>
      <c r="R3" s="97">
        <v>17</v>
      </c>
      <c r="S3" s="97">
        <v>18</v>
      </c>
      <c r="T3" s="188">
        <v>19</v>
      </c>
      <c r="U3" s="222">
        <v>20</v>
      </c>
    </row>
    <row r="4" spans="1:21" s="12" customFormat="1" ht="15" hidden="1" thickBot="1">
      <c r="A4" s="12" t="s">
        <v>4815</v>
      </c>
      <c r="B4" s="1" t="s">
        <v>276</v>
      </c>
      <c r="C4" s="98" t="s">
        <v>2115</v>
      </c>
      <c r="D4" s="99" t="s">
        <v>2116</v>
      </c>
      <c r="E4" s="100" t="s">
        <v>2116</v>
      </c>
      <c r="F4" s="100" t="s">
        <v>2117</v>
      </c>
      <c r="G4" s="101" t="s">
        <v>2107</v>
      </c>
      <c r="H4" s="102" t="s">
        <v>2118</v>
      </c>
      <c r="I4" s="103">
        <v>39464</v>
      </c>
      <c r="J4" s="103">
        <v>4789</v>
      </c>
      <c r="K4" s="104">
        <v>442</v>
      </c>
      <c r="L4" s="105">
        <v>1496.64</v>
      </c>
      <c r="M4" s="106">
        <f t="shared" ref="M4:M35" si="0" xml:space="preserve"> ROUNDDOWN(K4/I4,10)</f>
        <v>1.1200081000000001E-2</v>
      </c>
      <c r="N4" s="106">
        <f t="shared" ref="N4:N35" si="1">ROUNDDOWN(J4*M4/L4,10)</f>
        <v>3.5838403200000001E-2</v>
      </c>
      <c r="O4" s="228">
        <f t="shared" ref="O4:O35" si="2">ROUNDDOWN(N4/$N$2499,10)</f>
        <v>6.4299859999999997E-4</v>
      </c>
      <c r="P4" s="281">
        <f>ROUNDDOWN(161600000*O4,0)</f>
        <v>103908</v>
      </c>
      <c r="Q4" s="237"/>
      <c r="R4" s="30"/>
      <c r="S4" s="30"/>
      <c r="T4" s="31"/>
      <c r="U4" s="29"/>
    </row>
    <row r="5" spans="1:21" s="12" customFormat="1" ht="15" hidden="1" thickBot="1">
      <c r="A5" s="12" t="s">
        <v>4816</v>
      </c>
      <c r="B5" s="1" t="s">
        <v>277</v>
      </c>
      <c r="C5" s="98" t="s">
        <v>2115</v>
      </c>
      <c r="D5" s="100" t="s">
        <v>2116</v>
      </c>
      <c r="E5" s="100" t="s">
        <v>2115</v>
      </c>
      <c r="F5" s="100" t="s">
        <v>2119</v>
      </c>
      <c r="G5" s="101" t="s">
        <v>2108</v>
      </c>
      <c r="H5" s="102" t="s">
        <v>2118</v>
      </c>
      <c r="I5" s="103">
        <v>14092</v>
      </c>
      <c r="J5" s="103">
        <v>2320</v>
      </c>
      <c r="K5" s="104">
        <v>185</v>
      </c>
      <c r="L5" s="105">
        <v>1754.46</v>
      </c>
      <c r="M5" s="106">
        <f t="shared" si="0"/>
        <v>1.31280158E-2</v>
      </c>
      <c r="N5" s="106">
        <f t="shared" si="1"/>
        <v>1.7359755500000001E-2</v>
      </c>
      <c r="O5" s="228">
        <f t="shared" si="2"/>
        <v>3.114619E-4</v>
      </c>
      <c r="P5" s="281">
        <f t="shared" ref="P5:P68" si="3">ROUNDDOWN(161600000*O5,0)</f>
        <v>50332</v>
      </c>
      <c r="Q5" s="238"/>
      <c r="R5" s="107"/>
      <c r="S5" s="107"/>
      <c r="T5" s="32"/>
      <c r="U5" s="29"/>
    </row>
    <row r="6" spans="1:21" s="12" customFormat="1" ht="15" hidden="1" thickBot="1">
      <c r="A6" s="12" t="s">
        <v>4817</v>
      </c>
      <c r="B6" s="1" t="s">
        <v>278</v>
      </c>
      <c r="C6" s="98" t="s">
        <v>2115</v>
      </c>
      <c r="D6" s="100" t="s">
        <v>2116</v>
      </c>
      <c r="E6" s="100" t="s">
        <v>2120</v>
      </c>
      <c r="F6" s="100" t="s">
        <v>2119</v>
      </c>
      <c r="G6" s="101" t="s">
        <v>2108</v>
      </c>
      <c r="H6" s="102" t="s">
        <v>2121</v>
      </c>
      <c r="I6" s="103">
        <v>5483</v>
      </c>
      <c r="J6" s="103">
        <v>829</v>
      </c>
      <c r="K6" s="104">
        <v>113</v>
      </c>
      <c r="L6" s="105">
        <v>1924.96</v>
      </c>
      <c r="M6" s="106">
        <f t="shared" si="0"/>
        <v>2.06091555E-2</v>
      </c>
      <c r="N6" s="106">
        <f t="shared" si="1"/>
        <v>8.8755038000000001E-3</v>
      </c>
      <c r="O6" s="228">
        <f t="shared" si="2"/>
        <v>1.592408E-4</v>
      </c>
      <c r="P6" s="281">
        <f t="shared" si="3"/>
        <v>25733</v>
      </c>
      <c r="Q6" s="238"/>
      <c r="R6" s="107"/>
      <c r="S6" s="107"/>
      <c r="T6" s="32"/>
      <c r="U6" s="29"/>
    </row>
    <row r="7" spans="1:21" s="12" customFormat="1" ht="15" hidden="1" thickBot="1">
      <c r="A7" s="12" t="s">
        <v>4818</v>
      </c>
      <c r="B7" s="1" t="s">
        <v>279</v>
      </c>
      <c r="C7" s="98" t="s">
        <v>2115</v>
      </c>
      <c r="D7" s="100" t="s">
        <v>2116</v>
      </c>
      <c r="E7" s="100" t="s">
        <v>2122</v>
      </c>
      <c r="F7" s="100">
        <v>3</v>
      </c>
      <c r="G7" s="101" t="s">
        <v>2109</v>
      </c>
      <c r="H7" s="102" t="s">
        <v>2123</v>
      </c>
      <c r="I7" s="103">
        <v>15250</v>
      </c>
      <c r="J7" s="103">
        <v>2429</v>
      </c>
      <c r="K7" s="104">
        <v>122</v>
      </c>
      <c r="L7" s="105">
        <v>1388.74</v>
      </c>
      <c r="M7" s="106">
        <f t="shared" si="0"/>
        <v>8.0000000000000002E-3</v>
      </c>
      <c r="N7" s="106">
        <f t="shared" si="1"/>
        <v>1.3992539999999999E-2</v>
      </c>
      <c r="O7" s="228">
        <f t="shared" si="2"/>
        <v>2.5104869999999999E-4</v>
      </c>
      <c r="P7" s="281">
        <f t="shared" si="3"/>
        <v>40569</v>
      </c>
      <c r="Q7" s="238"/>
      <c r="R7" s="107"/>
      <c r="S7" s="107"/>
      <c r="T7" s="32"/>
      <c r="U7" s="29"/>
    </row>
    <row r="8" spans="1:21" s="12" customFormat="1" ht="15" hidden="1" thickBot="1">
      <c r="A8" s="12" t="s">
        <v>4819</v>
      </c>
      <c r="B8" s="1" t="s">
        <v>280</v>
      </c>
      <c r="C8" s="98" t="s">
        <v>2115</v>
      </c>
      <c r="D8" s="100" t="s">
        <v>2116</v>
      </c>
      <c r="E8" s="100" t="s">
        <v>2124</v>
      </c>
      <c r="F8" s="100" t="s">
        <v>2119</v>
      </c>
      <c r="G8" s="101" t="s">
        <v>2108</v>
      </c>
      <c r="H8" s="102" t="s">
        <v>2125</v>
      </c>
      <c r="I8" s="103">
        <v>7558</v>
      </c>
      <c r="J8" s="103">
        <v>1326</v>
      </c>
      <c r="K8" s="104">
        <v>76</v>
      </c>
      <c r="L8" s="105">
        <v>1970.35</v>
      </c>
      <c r="M8" s="106">
        <f t="shared" si="0"/>
        <v>1.0055570200000001E-2</v>
      </c>
      <c r="N8" s="106">
        <f t="shared" si="1"/>
        <v>6.7671661999999999E-3</v>
      </c>
      <c r="O8" s="228">
        <f t="shared" si="2"/>
        <v>1.214138E-4</v>
      </c>
      <c r="P8" s="281">
        <f t="shared" si="3"/>
        <v>19620</v>
      </c>
      <c r="Q8" s="238"/>
      <c r="R8" s="107"/>
      <c r="S8" s="107"/>
      <c r="T8" s="32"/>
      <c r="U8" s="29"/>
    </row>
    <row r="9" spans="1:21" s="12" customFormat="1" ht="15" hidden="1" thickBot="1">
      <c r="A9" s="12" t="s">
        <v>4820</v>
      </c>
      <c r="B9" s="1" t="s">
        <v>281</v>
      </c>
      <c r="C9" s="98" t="s">
        <v>2115</v>
      </c>
      <c r="D9" s="100" t="s">
        <v>2116</v>
      </c>
      <c r="E9" s="100" t="s">
        <v>2126</v>
      </c>
      <c r="F9" s="100" t="s">
        <v>2119</v>
      </c>
      <c r="G9" s="101" t="s">
        <v>2108</v>
      </c>
      <c r="H9" s="102" t="s">
        <v>2127</v>
      </c>
      <c r="I9" s="103">
        <v>8499</v>
      </c>
      <c r="J9" s="103">
        <v>1322</v>
      </c>
      <c r="K9" s="104">
        <v>115</v>
      </c>
      <c r="L9" s="105">
        <v>1807.77</v>
      </c>
      <c r="M9" s="106">
        <f t="shared" si="0"/>
        <v>1.3531003600000001E-2</v>
      </c>
      <c r="N9" s="106">
        <f t="shared" si="1"/>
        <v>9.8950567E-3</v>
      </c>
      <c r="O9" s="228">
        <f t="shared" si="2"/>
        <v>1.775332E-4</v>
      </c>
      <c r="P9" s="281">
        <f t="shared" si="3"/>
        <v>28689</v>
      </c>
      <c r="Q9" s="238"/>
      <c r="R9" s="107"/>
      <c r="S9" s="107"/>
      <c r="T9" s="32"/>
      <c r="U9" s="29"/>
    </row>
    <row r="10" spans="1:21" s="12" customFormat="1" ht="15" hidden="1" thickBot="1">
      <c r="A10" s="12" t="s">
        <v>4821</v>
      </c>
      <c r="B10" s="1" t="s">
        <v>282</v>
      </c>
      <c r="C10" s="98" t="s">
        <v>2115</v>
      </c>
      <c r="D10" s="100" t="s">
        <v>2115</v>
      </c>
      <c r="E10" s="100" t="s">
        <v>2116</v>
      </c>
      <c r="F10" s="100" t="s">
        <v>2117</v>
      </c>
      <c r="G10" s="101" t="s">
        <v>2107</v>
      </c>
      <c r="H10" s="102" t="s">
        <v>2128</v>
      </c>
      <c r="I10" s="103">
        <v>30987</v>
      </c>
      <c r="J10" s="103">
        <v>3718</v>
      </c>
      <c r="K10" s="104">
        <v>260</v>
      </c>
      <c r="L10" s="105">
        <v>903.23</v>
      </c>
      <c r="M10" s="106">
        <f t="shared" si="0"/>
        <v>8.3906154000000007E-3</v>
      </c>
      <c r="N10" s="106">
        <f t="shared" si="1"/>
        <v>3.4538609200000001E-2</v>
      </c>
      <c r="O10" s="228">
        <f t="shared" si="2"/>
        <v>6.1967819999999999E-4</v>
      </c>
      <c r="P10" s="281">
        <f t="shared" si="3"/>
        <v>100139</v>
      </c>
      <c r="Q10" s="238"/>
      <c r="R10" s="107"/>
      <c r="S10" s="107"/>
      <c r="T10" s="32"/>
      <c r="U10" s="29"/>
    </row>
    <row r="11" spans="1:21" s="12" customFormat="1" ht="15" hidden="1" thickBot="1">
      <c r="A11" s="12" t="s">
        <v>4822</v>
      </c>
      <c r="B11" s="1" t="s">
        <v>283</v>
      </c>
      <c r="C11" s="98" t="s">
        <v>2115</v>
      </c>
      <c r="D11" s="100" t="s">
        <v>2115</v>
      </c>
      <c r="E11" s="100" t="s">
        <v>2115</v>
      </c>
      <c r="F11" s="100" t="s">
        <v>2117</v>
      </c>
      <c r="G11" s="101" t="s">
        <v>2107</v>
      </c>
      <c r="H11" s="102" t="s">
        <v>2129</v>
      </c>
      <c r="I11" s="103">
        <v>34168</v>
      </c>
      <c r="J11" s="103">
        <v>3846</v>
      </c>
      <c r="K11" s="104">
        <v>127</v>
      </c>
      <c r="L11" s="105">
        <v>1314.56</v>
      </c>
      <c r="M11" s="106">
        <f t="shared" si="0"/>
        <v>3.7169281E-3</v>
      </c>
      <c r="N11" s="106">
        <f t="shared" si="1"/>
        <v>1.0874593300000001E-2</v>
      </c>
      <c r="O11" s="228">
        <f t="shared" si="2"/>
        <v>1.951077E-4</v>
      </c>
      <c r="P11" s="281">
        <f t="shared" si="3"/>
        <v>31529</v>
      </c>
      <c r="Q11" s="238"/>
      <c r="R11" s="107"/>
      <c r="S11" s="107"/>
      <c r="T11" s="32"/>
      <c r="U11" s="29"/>
    </row>
    <row r="12" spans="1:21" s="12" customFormat="1" ht="15" hidden="1" thickBot="1">
      <c r="A12" s="12" t="s">
        <v>4823</v>
      </c>
      <c r="B12" s="1" t="s">
        <v>284</v>
      </c>
      <c r="C12" s="98" t="s">
        <v>2115</v>
      </c>
      <c r="D12" s="100" t="s">
        <v>2115</v>
      </c>
      <c r="E12" s="100" t="s">
        <v>2120</v>
      </c>
      <c r="F12" s="100" t="s">
        <v>2117</v>
      </c>
      <c r="G12" s="101" t="s">
        <v>2107</v>
      </c>
      <c r="H12" s="102" t="s">
        <v>2130</v>
      </c>
      <c r="I12" s="103">
        <v>9586</v>
      </c>
      <c r="J12" s="103">
        <v>1374</v>
      </c>
      <c r="K12" s="104">
        <v>143</v>
      </c>
      <c r="L12" s="105">
        <v>989.64</v>
      </c>
      <c r="M12" s="106">
        <f t="shared" si="0"/>
        <v>1.49175881E-2</v>
      </c>
      <c r="N12" s="106">
        <f t="shared" si="1"/>
        <v>2.0711335399999999E-2</v>
      </c>
      <c r="O12" s="228">
        <f t="shared" si="2"/>
        <v>3.7159470000000002E-4</v>
      </c>
      <c r="P12" s="281">
        <f t="shared" si="3"/>
        <v>60049</v>
      </c>
      <c r="Q12" s="238"/>
      <c r="R12" s="107"/>
      <c r="S12" s="107"/>
      <c r="T12" s="32"/>
      <c r="U12" s="29"/>
    </row>
    <row r="13" spans="1:21" s="12" customFormat="1" ht="15" hidden="1" thickBot="1">
      <c r="A13" s="12" t="s">
        <v>4824</v>
      </c>
      <c r="B13" s="1" t="s">
        <v>285</v>
      </c>
      <c r="C13" s="98" t="s">
        <v>2115</v>
      </c>
      <c r="D13" s="100" t="s">
        <v>2115</v>
      </c>
      <c r="E13" s="100" t="s">
        <v>2122</v>
      </c>
      <c r="F13" s="100" t="s">
        <v>2117</v>
      </c>
      <c r="G13" s="101" t="s">
        <v>2107</v>
      </c>
      <c r="H13" s="102" t="s">
        <v>2131</v>
      </c>
      <c r="I13" s="103">
        <v>6702</v>
      </c>
      <c r="J13" s="103">
        <v>967</v>
      </c>
      <c r="K13" s="104">
        <v>56</v>
      </c>
      <c r="L13" s="105">
        <v>930.75</v>
      </c>
      <c r="M13" s="106">
        <f t="shared" si="0"/>
        <v>8.3557146999999991E-3</v>
      </c>
      <c r="N13" s="106">
        <f t="shared" si="1"/>
        <v>8.6811453999999996E-3</v>
      </c>
      <c r="O13" s="228">
        <f t="shared" si="2"/>
        <v>1.5575370000000001E-4</v>
      </c>
      <c r="P13" s="281">
        <f t="shared" si="3"/>
        <v>25169</v>
      </c>
      <c r="Q13" s="238"/>
      <c r="R13" s="107"/>
      <c r="S13" s="107"/>
      <c r="T13" s="32"/>
      <c r="U13" s="29"/>
    </row>
    <row r="14" spans="1:21" s="12" customFormat="1" ht="15" hidden="1" thickBot="1">
      <c r="A14" s="12" t="s">
        <v>4825</v>
      </c>
      <c r="B14" s="1" t="s">
        <v>286</v>
      </c>
      <c r="C14" s="98" t="s">
        <v>2115</v>
      </c>
      <c r="D14" s="100" t="s">
        <v>2115</v>
      </c>
      <c r="E14" s="100" t="s">
        <v>2124</v>
      </c>
      <c r="F14" s="100" t="s">
        <v>2119</v>
      </c>
      <c r="G14" s="101" t="s">
        <v>2108</v>
      </c>
      <c r="H14" s="102" t="s">
        <v>2129</v>
      </c>
      <c r="I14" s="103">
        <v>9335</v>
      </c>
      <c r="J14" s="103">
        <v>1283</v>
      </c>
      <c r="K14" s="104">
        <v>113</v>
      </c>
      <c r="L14" s="105">
        <v>1143.42</v>
      </c>
      <c r="M14" s="106">
        <f t="shared" si="0"/>
        <v>1.21049812E-2</v>
      </c>
      <c r="N14" s="106">
        <f t="shared" si="1"/>
        <v>1.3582665000000001E-2</v>
      </c>
      <c r="O14" s="228">
        <f t="shared" si="2"/>
        <v>2.436948E-4</v>
      </c>
      <c r="P14" s="281">
        <f t="shared" si="3"/>
        <v>39381</v>
      </c>
      <c r="Q14" s="238"/>
      <c r="R14" s="107"/>
      <c r="S14" s="107"/>
      <c r="T14" s="32"/>
      <c r="U14" s="29"/>
    </row>
    <row r="15" spans="1:21" s="12" customFormat="1" ht="15" hidden="1" thickBot="1">
      <c r="A15" s="12" t="s">
        <v>4826</v>
      </c>
      <c r="B15" s="1" t="s">
        <v>287</v>
      </c>
      <c r="C15" s="98" t="s">
        <v>2115</v>
      </c>
      <c r="D15" s="100" t="s">
        <v>2115</v>
      </c>
      <c r="E15" s="100" t="s">
        <v>2126</v>
      </c>
      <c r="F15" s="100" t="s">
        <v>2119</v>
      </c>
      <c r="G15" s="101" t="s">
        <v>2108</v>
      </c>
      <c r="H15" s="102" t="s">
        <v>2132</v>
      </c>
      <c r="I15" s="103">
        <v>7531</v>
      </c>
      <c r="J15" s="103">
        <v>1084</v>
      </c>
      <c r="K15" s="104">
        <v>42</v>
      </c>
      <c r="L15" s="105">
        <v>1130.48</v>
      </c>
      <c r="M15" s="106">
        <f t="shared" si="0"/>
        <v>5.5769486000000002E-3</v>
      </c>
      <c r="N15" s="106">
        <f t="shared" si="1"/>
        <v>5.3476508000000001E-3</v>
      </c>
      <c r="O15" s="228">
        <f t="shared" si="2"/>
        <v>9.5945400000000005E-5</v>
      </c>
      <c r="P15" s="281">
        <f t="shared" si="3"/>
        <v>15504</v>
      </c>
      <c r="Q15" s="238"/>
      <c r="R15" s="107"/>
      <c r="S15" s="107"/>
      <c r="T15" s="32"/>
      <c r="U15" s="29"/>
    </row>
    <row r="16" spans="1:21" s="12" customFormat="1" ht="15" hidden="1" thickBot="1">
      <c r="A16" s="12" t="s">
        <v>4827</v>
      </c>
      <c r="B16" s="1" t="s">
        <v>288</v>
      </c>
      <c r="C16" s="98" t="s">
        <v>2115</v>
      </c>
      <c r="D16" s="100" t="s">
        <v>2115</v>
      </c>
      <c r="E16" s="100" t="s">
        <v>2133</v>
      </c>
      <c r="F16" s="100">
        <v>3</v>
      </c>
      <c r="G16" s="101" t="s">
        <v>2109</v>
      </c>
      <c r="H16" s="102" t="s">
        <v>2134</v>
      </c>
      <c r="I16" s="103">
        <v>5766</v>
      </c>
      <c r="J16" s="103">
        <v>749</v>
      </c>
      <c r="K16" s="104">
        <v>69</v>
      </c>
      <c r="L16" s="105">
        <v>1163.8800000000001</v>
      </c>
      <c r="M16" s="106">
        <f t="shared" si="0"/>
        <v>1.19667013E-2</v>
      </c>
      <c r="N16" s="106">
        <f t="shared" si="1"/>
        <v>7.7010166E-3</v>
      </c>
      <c r="O16" s="228">
        <f t="shared" si="2"/>
        <v>1.381686E-4</v>
      </c>
      <c r="P16" s="281">
        <f t="shared" si="3"/>
        <v>22328</v>
      </c>
      <c r="Q16" s="238"/>
      <c r="R16" s="107"/>
      <c r="S16" s="107"/>
      <c r="T16" s="32"/>
      <c r="U16" s="29"/>
    </row>
    <row r="17" spans="1:21" s="12" customFormat="1" ht="15" hidden="1" thickBot="1">
      <c r="A17" s="12" t="s">
        <v>4828</v>
      </c>
      <c r="B17" s="1" t="s">
        <v>289</v>
      </c>
      <c r="C17" s="98" t="s">
        <v>2115</v>
      </c>
      <c r="D17" s="100" t="s">
        <v>2120</v>
      </c>
      <c r="E17" s="100" t="s">
        <v>2116</v>
      </c>
      <c r="F17" s="100" t="s">
        <v>2117</v>
      </c>
      <c r="G17" s="101" t="s">
        <v>2107</v>
      </c>
      <c r="H17" s="102" t="s">
        <v>2135</v>
      </c>
      <c r="I17" s="103">
        <v>68836</v>
      </c>
      <c r="J17" s="103">
        <v>9203</v>
      </c>
      <c r="K17" s="104">
        <v>168</v>
      </c>
      <c r="L17" s="105">
        <v>1937.56</v>
      </c>
      <c r="M17" s="106">
        <f t="shared" si="0"/>
        <v>2.4405834000000002E-3</v>
      </c>
      <c r="N17" s="106">
        <f t="shared" si="1"/>
        <v>1.15922547E-2</v>
      </c>
      <c r="O17" s="228">
        <f t="shared" si="2"/>
        <v>2.0798370000000001E-4</v>
      </c>
      <c r="P17" s="281">
        <f t="shared" si="3"/>
        <v>33610</v>
      </c>
      <c r="Q17" s="238"/>
      <c r="R17" s="107"/>
      <c r="S17" s="107"/>
      <c r="T17" s="32"/>
      <c r="U17" s="29"/>
    </row>
    <row r="18" spans="1:21" s="12" customFormat="1" ht="15" hidden="1" thickBot="1">
      <c r="A18" s="12" t="s">
        <v>4829</v>
      </c>
      <c r="B18" s="1" t="s">
        <v>290</v>
      </c>
      <c r="C18" s="98" t="s">
        <v>2115</v>
      </c>
      <c r="D18" s="100" t="s">
        <v>2120</v>
      </c>
      <c r="E18" s="100" t="s">
        <v>2115</v>
      </c>
      <c r="F18" s="100" t="s">
        <v>2119</v>
      </c>
      <c r="G18" s="101" t="s">
        <v>2108</v>
      </c>
      <c r="H18" s="102" t="s">
        <v>2135</v>
      </c>
      <c r="I18" s="103">
        <v>6438</v>
      </c>
      <c r="J18" s="103">
        <v>1095</v>
      </c>
      <c r="K18" s="104">
        <v>20</v>
      </c>
      <c r="L18" s="105">
        <v>1929.39</v>
      </c>
      <c r="M18" s="106">
        <f t="shared" si="0"/>
        <v>3.1065547999999999E-3</v>
      </c>
      <c r="N18" s="106">
        <f t="shared" si="1"/>
        <v>1.7630844E-3</v>
      </c>
      <c r="O18" s="228">
        <f t="shared" si="2"/>
        <v>3.1632499999999999E-5</v>
      </c>
      <c r="P18" s="281">
        <f t="shared" si="3"/>
        <v>5111</v>
      </c>
      <c r="Q18" s="238"/>
      <c r="R18" s="107"/>
      <c r="S18" s="107"/>
      <c r="T18" s="32"/>
      <c r="U18" s="29"/>
    </row>
    <row r="19" spans="1:21" s="12" customFormat="1" ht="15" hidden="1" thickBot="1">
      <c r="A19" s="12" t="s">
        <v>4830</v>
      </c>
      <c r="B19" s="1" t="s">
        <v>291</v>
      </c>
      <c r="C19" s="98" t="s">
        <v>2115</v>
      </c>
      <c r="D19" s="100" t="s">
        <v>2120</v>
      </c>
      <c r="E19" s="100" t="s">
        <v>2120</v>
      </c>
      <c r="F19" s="100" t="s">
        <v>2119</v>
      </c>
      <c r="G19" s="101" t="s">
        <v>2108</v>
      </c>
      <c r="H19" s="102" t="s">
        <v>2136</v>
      </c>
      <c r="I19" s="103">
        <v>4666</v>
      </c>
      <c r="J19" s="103">
        <v>913</v>
      </c>
      <c r="K19" s="104">
        <v>48</v>
      </c>
      <c r="L19" s="105">
        <v>5500.33</v>
      </c>
      <c r="M19" s="106">
        <f t="shared" si="0"/>
        <v>1.02871838E-2</v>
      </c>
      <c r="N19" s="106">
        <f t="shared" si="1"/>
        <v>1.7075700000000001E-3</v>
      </c>
      <c r="O19" s="228">
        <f t="shared" si="2"/>
        <v>3.0636499999999997E-5</v>
      </c>
      <c r="P19" s="281">
        <f t="shared" si="3"/>
        <v>4950</v>
      </c>
      <c r="Q19" s="238"/>
      <c r="R19" s="107"/>
      <c r="S19" s="107"/>
      <c r="T19" s="32"/>
      <c r="U19" s="29"/>
    </row>
    <row r="20" spans="1:21" s="12" customFormat="1" ht="15" hidden="1" thickBot="1">
      <c r="A20" s="12" t="s">
        <v>4831</v>
      </c>
      <c r="B20" s="1" t="s">
        <v>292</v>
      </c>
      <c r="C20" s="98" t="s">
        <v>2115</v>
      </c>
      <c r="D20" s="100" t="s">
        <v>2120</v>
      </c>
      <c r="E20" s="100" t="s">
        <v>2122</v>
      </c>
      <c r="F20" s="100" t="s">
        <v>2119</v>
      </c>
      <c r="G20" s="101" t="s">
        <v>2108</v>
      </c>
      <c r="H20" s="102" t="s">
        <v>2137</v>
      </c>
      <c r="I20" s="103">
        <v>4438</v>
      </c>
      <c r="J20" s="103">
        <v>758</v>
      </c>
      <c r="K20" s="104">
        <v>71</v>
      </c>
      <c r="L20" s="105">
        <v>1328.41</v>
      </c>
      <c r="M20" s="106">
        <f t="shared" si="0"/>
        <v>1.5998197299999999E-2</v>
      </c>
      <c r="N20" s="106">
        <f t="shared" si="1"/>
        <v>9.1286827999999993E-3</v>
      </c>
      <c r="O20" s="228">
        <f t="shared" si="2"/>
        <v>1.6378319999999999E-4</v>
      </c>
      <c r="P20" s="281">
        <f t="shared" si="3"/>
        <v>26467</v>
      </c>
      <c r="Q20" s="238"/>
      <c r="R20" s="107"/>
      <c r="S20" s="107"/>
      <c r="T20" s="32"/>
      <c r="U20" s="29"/>
    </row>
    <row r="21" spans="1:21" s="12" customFormat="1" ht="15" hidden="1" thickBot="1">
      <c r="A21" s="12" t="s">
        <v>4832</v>
      </c>
      <c r="B21" s="1" t="s">
        <v>293</v>
      </c>
      <c r="C21" s="98" t="s">
        <v>2115</v>
      </c>
      <c r="D21" s="100" t="s">
        <v>2120</v>
      </c>
      <c r="E21" s="100" t="s">
        <v>2124</v>
      </c>
      <c r="F21" s="100" t="s">
        <v>2119</v>
      </c>
      <c r="G21" s="101" t="s">
        <v>2108</v>
      </c>
      <c r="H21" s="102" t="s">
        <v>2138</v>
      </c>
      <c r="I21" s="103">
        <v>2315</v>
      </c>
      <c r="J21" s="103">
        <v>406</v>
      </c>
      <c r="K21" s="104">
        <v>63</v>
      </c>
      <c r="L21" s="105">
        <v>1213.3</v>
      </c>
      <c r="M21" s="106">
        <f t="shared" si="0"/>
        <v>2.7213822799999999E-2</v>
      </c>
      <c r="N21" s="106">
        <f t="shared" si="1"/>
        <v>9.1064139000000006E-3</v>
      </c>
      <c r="O21" s="228">
        <f t="shared" si="2"/>
        <v>1.6338370000000001E-4</v>
      </c>
      <c r="P21" s="281">
        <f t="shared" si="3"/>
        <v>26402</v>
      </c>
      <c r="Q21" s="238"/>
      <c r="R21" s="107"/>
      <c r="S21" s="107"/>
      <c r="T21" s="32"/>
      <c r="U21" s="29"/>
    </row>
    <row r="22" spans="1:21" s="12" customFormat="1" ht="15" hidden="1" thickBot="1">
      <c r="A22" s="12" t="s">
        <v>4833</v>
      </c>
      <c r="B22" s="1" t="s">
        <v>294</v>
      </c>
      <c r="C22" s="98" t="s">
        <v>2115</v>
      </c>
      <c r="D22" s="100" t="s">
        <v>2120</v>
      </c>
      <c r="E22" s="100" t="s">
        <v>2126</v>
      </c>
      <c r="F22" s="100" t="s">
        <v>2119</v>
      </c>
      <c r="G22" s="101" t="s">
        <v>2108</v>
      </c>
      <c r="H22" s="102" t="s">
        <v>2139</v>
      </c>
      <c r="I22" s="103">
        <v>3529</v>
      </c>
      <c r="J22" s="103">
        <v>568</v>
      </c>
      <c r="K22" s="104">
        <v>58</v>
      </c>
      <c r="L22" s="105">
        <v>1532.77</v>
      </c>
      <c r="M22" s="106">
        <f t="shared" si="0"/>
        <v>1.6435250700000001E-2</v>
      </c>
      <c r="N22" s="106">
        <f t="shared" si="1"/>
        <v>6.0904260000000003E-3</v>
      </c>
      <c r="O22" s="228">
        <f t="shared" si="2"/>
        <v>1.0927199999999999E-4</v>
      </c>
      <c r="P22" s="281">
        <f t="shared" si="3"/>
        <v>17658</v>
      </c>
      <c r="Q22" s="238"/>
      <c r="R22" s="107"/>
      <c r="S22" s="107"/>
      <c r="T22" s="32"/>
      <c r="U22" s="29"/>
    </row>
    <row r="23" spans="1:21" s="12" customFormat="1" ht="15" hidden="1" thickBot="1">
      <c r="A23" s="12" t="s">
        <v>4834</v>
      </c>
      <c r="B23" s="1" t="s">
        <v>295</v>
      </c>
      <c r="C23" s="98" t="s">
        <v>2115</v>
      </c>
      <c r="D23" s="100" t="s">
        <v>2122</v>
      </c>
      <c r="E23" s="100" t="s">
        <v>2116</v>
      </c>
      <c r="F23" s="100">
        <v>3</v>
      </c>
      <c r="G23" s="101" t="s">
        <v>2109</v>
      </c>
      <c r="H23" s="102" t="s">
        <v>2140</v>
      </c>
      <c r="I23" s="103">
        <v>20554</v>
      </c>
      <c r="J23" s="103">
        <v>3250</v>
      </c>
      <c r="K23" s="104">
        <v>743</v>
      </c>
      <c r="L23" s="105">
        <v>1131.2</v>
      </c>
      <c r="M23" s="106">
        <f t="shared" si="0"/>
        <v>3.6148681500000002E-2</v>
      </c>
      <c r="N23" s="106">
        <f t="shared" si="1"/>
        <v>0.10385715600000001</v>
      </c>
      <c r="O23" s="228">
        <f t="shared" si="2"/>
        <v>1.8633645999999999E-3</v>
      </c>
      <c r="P23" s="281">
        <f t="shared" si="3"/>
        <v>301119</v>
      </c>
      <c r="Q23" s="238"/>
      <c r="R23" s="107"/>
      <c r="S23" s="107"/>
      <c r="T23" s="32"/>
      <c r="U23" s="29"/>
    </row>
    <row r="24" spans="1:21" s="12" customFormat="1" ht="15" hidden="1" thickBot="1">
      <c r="A24" s="12" t="s">
        <v>4835</v>
      </c>
      <c r="B24" s="1" t="s">
        <v>296</v>
      </c>
      <c r="C24" s="98" t="s">
        <v>2115</v>
      </c>
      <c r="D24" s="100" t="s">
        <v>2122</v>
      </c>
      <c r="E24" s="100" t="s">
        <v>2115</v>
      </c>
      <c r="F24" s="100" t="s">
        <v>2119</v>
      </c>
      <c r="G24" s="101" t="s">
        <v>2108</v>
      </c>
      <c r="H24" s="102" t="s">
        <v>2141</v>
      </c>
      <c r="I24" s="103">
        <v>3171</v>
      </c>
      <c r="J24" s="103">
        <v>513</v>
      </c>
      <c r="K24" s="104">
        <v>130</v>
      </c>
      <c r="L24" s="105">
        <v>993.73</v>
      </c>
      <c r="M24" s="106">
        <f t="shared" si="0"/>
        <v>4.0996531000000003E-2</v>
      </c>
      <c r="N24" s="106">
        <f t="shared" si="1"/>
        <v>2.1163918100000002E-2</v>
      </c>
      <c r="O24" s="228">
        <f t="shared" si="2"/>
        <v>3.7971469999999998E-4</v>
      </c>
      <c r="P24" s="281">
        <f t="shared" si="3"/>
        <v>61361</v>
      </c>
      <c r="Q24" s="238"/>
      <c r="R24" s="107"/>
      <c r="S24" s="107"/>
      <c r="T24" s="32"/>
      <c r="U24" s="29"/>
    </row>
    <row r="25" spans="1:21" s="12" customFormat="1" ht="15" hidden="1" thickBot="1">
      <c r="A25" s="12" t="s">
        <v>4836</v>
      </c>
      <c r="B25" s="1" t="s">
        <v>297</v>
      </c>
      <c r="C25" s="98" t="s">
        <v>2115</v>
      </c>
      <c r="D25" s="100" t="s">
        <v>2122</v>
      </c>
      <c r="E25" s="100" t="s">
        <v>2120</v>
      </c>
      <c r="F25" s="100" t="s">
        <v>2119</v>
      </c>
      <c r="G25" s="101" t="s">
        <v>2108</v>
      </c>
      <c r="H25" s="102" t="s">
        <v>2142</v>
      </c>
      <c r="I25" s="103">
        <v>5114</v>
      </c>
      <c r="J25" s="103">
        <v>840</v>
      </c>
      <c r="K25" s="104">
        <v>93</v>
      </c>
      <c r="L25" s="105">
        <v>974.91</v>
      </c>
      <c r="M25" s="106">
        <f t="shared" si="0"/>
        <v>1.81853734E-2</v>
      </c>
      <c r="N25" s="106">
        <f t="shared" si="1"/>
        <v>1.5668844899999999E-2</v>
      </c>
      <c r="O25" s="228">
        <f t="shared" si="2"/>
        <v>2.8112429999999999E-4</v>
      </c>
      <c r="P25" s="281">
        <f t="shared" si="3"/>
        <v>45429</v>
      </c>
      <c r="Q25" s="238"/>
      <c r="R25" s="107"/>
      <c r="S25" s="107"/>
      <c r="T25" s="32"/>
      <c r="U25" s="29"/>
    </row>
    <row r="26" spans="1:21" s="12" customFormat="1" ht="15" hidden="1" thickBot="1">
      <c r="A26" s="12" t="s">
        <v>4837</v>
      </c>
      <c r="B26" s="1" t="s">
        <v>298</v>
      </c>
      <c r="C26" s="98" t="s">
        <v>2115</v>
      </c>
      <c r="D26" s="100" t="s">
        <v>2122</v>
      </c>
      <c r="E26" s="100" t="s">
        <v>2122</v>
      </c>
      <c r="F26" s="100">
        <v>3</v>
      </c>
      <c r="G26" s="101" t="s">
        <v>2109</v>
      </c>
      <c r="H26" s="102" t="s">
        <v>2143</v>
      </c>
      <c r="I26" s="103">
        <v>7397</v>
      </c>
      <c r="J26" s="103">
        <v>1202</v>
      </c>
      <c r="K26" s="104">
        <v>93</v>
      </c>
      <c r="L26" s="105">
        <v>1194.3800000000001</v>
      </c>
      <c r="M26" s="106">
        <f t="shared" si="0"/>
        <v>1.25726645E-2</v>
      </c>
      <c r="N26" s="106">
        <f t="shared" si="1"/>
        <v>1.26528765E-2</v>
      </c>
      <c r="O26" s="228">
        <f t="shared" si="2"/>
        <v>2.270129E-4</v>
      </c>
      <c r="P26" s="281">
        <f t="shared" si="3"/>
        <v>36685</v>
      </c>
      <c r="Q26" s="238"/>
      <c r="R26" s="107"/>
      <c r="S26" s="107"/>
      <c r="T26" s="32"/>
      <c r="U26" s="29"/>
    </row>
    <row r="27" spans="1:21" s="12" customFormat="1" ht="15" hidden="1" thickBot="1">
      <c r="A27" s="12" t="s">
        <v>4838</v>
      </c>
      <c r="B27" s="1" t="s">
        <v>299</v>
      </c>
      <c r="C27" s="98" t="s">
        <v>2115</v>
      </c>
      <c r="D27" s="100" t="s">
        <v>2124</v>
      </c>
      <c r="E27" s="100" t="s">
        <v>2116</v>
      </c>
      <c r="F27" s="100" t="s">
        <v>2117</v>
      </c>
      <c r="G27" s="101" t="s">
        <v>2107</v>
      </c>
      <c r="H27" s="102" t="s">
        <v>2144</v>
      </c>
      <c r="I27" s="103">
        <v>23767</v>
      </c>
      <c r="J27" s="103">
        <v>2958</v>
      </c>
      <c r="K27" s="104">
        <v>263</v>
      </c>
      <c r="L27" s="105">
        <v>1225.76</v>
      </c>
      <c r="M27" s="106">
        <f t="shared" si="0"/>
        <v>1.1065763399999999E-2</v>
      </c>
      <c r="N27" s="106">
        <f t="shared" si="1"/>
        <v>2.6703863800000002E-2</v>
      </c>
      <c r="O27" s="228">
        <f t="shared" si="2"/>
        <v>4.7911029999999998E-4</v>
      </c>
      <c r="P27" s="281">
        <f t="shared" si="3"/>
        <v>77424</v>
      </c>
      <c r="Q27" s="238"/>
      <c r="R27" s="107"/>
      <c r="S27" s="107"/>
      <c r="T27" s="32"/>
      <c r="U27" s="29"/>
    </row>
    <row r="28" spans="1:21" s="12" customFormat="1" ht="15" hidden="1" thickBot="1">
      <c r="A28" s="12" t="s">
        <v>4839</v>
      </c>
      <c r="B28" s="1" t="s">
        <v>300</v>
      </c>
      <c r="C28" s="98" t="s">
        <v>2115</v>
      </c>
      <c r="D28" s="100" t="s">
        <v>2124</v>
      </c>
      <c r="E28" s="100" t="s">
        <v>2115</v>
      </c>
      <c r="F28" s="100">
        <v>3</v>
      </c>
      <c r="G28" s="101" t="s">
        <v>2109</v>
      </c>
      <c r="H28" s="102" t="s">
        <v>2145</v>
      </c>
      <c r="I28" s="103">
        <v>10823</v>
      </c>
      <c r="J28" s="103">
        <v>1563</v>
      </c>
      <c r="K28" s="104">
        <v>376</v>
      </c>
      <c r="L28" s="105">
        <v>839.21</v>
      </c>
      <c r="M28" s="106">
        <f t="shared" si="0"/>
        <v>3.4740829700000003E-2</v>
      </c>
      <c r="N28" s="106">
        <f t="shared" si="1"/>
        <v>6.4703610300000006E-2</v>
      </c>
      <c r="O28" s="228">
        <f t="shared" si="2"/>
        <v>1.1608869E-3</v>
      </c>
      <c r="P28" s="281">
        <f t="shared" si="3"/>
        <v>187599</v>
      </c>
      <c r="Q28" s="238"/>
      <c r="R28" s="107"/>
      <c r="S28" s="107"/>
      <c r="T28" s="32"/>
      <c r="U28" s="29"/>
    </row>
    <row r="29" spans="1:21" s="12" customFormat="1" ht="15" hidden="1" thickBot="1">
      <c r="A29" s="12" t="s">
        <v>4840</v>
      </c>
      <c r="B29" s="1" t="s">
        <v>301</v>
      </c>
      <c r="C29" s="98" t="s">
        <v>2115</v>
      </c>
      <c r="D29" s="100" t="s">
        <v>2124</v>
      </c>
      <c r="E29" s="100" t="s">
        <v>2120</v>
      </c>
      <c r="F29" s="100" t="s">
        <v>2119</v>
      </c>
      <c r="G29" s="101" t="s">
        <v>2108</v>
      </c>
      <c r="H29" s="102" t="s">
        <v>2146</v>
      </c>
      <c r="I29" s="103">
        <v>4991</v>
      </c>
      <c r="J29" s="103">
        <v>822</v>
      </c>
      <c r="K29" s="104">
        <v>133</v>
      </c>
      <c r="L29" s="105">
        <v>1382.96</v>
      </c>
      <c r="M29" s="106">
        <f t="shared" si="0"/>
        <v>2.6647966299999999E-2</v>
      </c>
      <c r="N29" s="106">
        <f t="shared" si="1"/>
        <v>1.5838945600000001E-2</v>
      </c>
      <c r="O29" s="228">
        <f t="shared" si="2"/>
        <v>2.841761E-4</v>
      </c>
      <c r="P29" s="281">
        <f t="shared" si="3"/>
        <v>45922</v>
      </c>
      <c r="Q29" s="238"/>
      <c r="R29" s="107"/>
      <c r="S29" s="107"/>
      <c r="T29" s="32"/>
      <c r="U29" s="29"/>
    </row>
    <row r="30" spans="1:21" s="12" customFormat="1" ht="15" hidden="1" thickBot="1">
      <c r="A30" s="12" t="s">
        <v>4841</v>
      </c>
      <c r="B30" s="1" t="s">
        <v>302</v>
      </c>
      <c r="C30" s="98" t="s">
        <v>2115</v>
      </c>
      <c r="D30" s="100" t="s">
        <v>2124</v>
      </c>
      <c r="E30" s="100" t="s">
        <v>2122</v>
      </c>
      <c r="F30" s="100" t="s">
        <v>2119</v>
      </c>
      <c r="G30" s="101" t="s">
        <v>2108</v>
      </c>
      <c r="H30" s="102" t="s">
        <v>2147</v>
      </c>
      <c r="I30" s="103">
        <v>4160</v>
      </c>
      <c r="J30" s="103">
        <v>593</v>
      </c>
      <c r="K30" s="104">
        <v>50</v>
      </c>
      <c r="L30" s="105">
        <v>1263.48</v>
      </c>
      <c r="M30" s="106">
        <f t="shared" si="0"/>
        <v>1.2019230699999999E-2</v>
      </c>
      <c r="N30" s="106">
        <f t="shared" si="1"/>
        <v>5.6410894999999999E-3</v>
      </c>
      <c r="O30" s="228">
        <f t="shared" si="2"/>
        <v>1.012102E-4</v>
      </c>
      <c r="P30" s="281">
        <f t="shared" si="3"/>
        <v>16355</v>
      </c>
      <c r="Q30" s="238"/>
      <c r="R30" s="107"/>
      <c r="S30" s="107"/>
      <c r="T30" s="32"/>
      <c r="U30" s="29"/>
    </row>
    <row r="31" spans="1:21" s="12" customFormat="1" ht="15" hidden="1" thickBot="1">
      <c r="A31" s="12" t="s">
        <v>4842</v>
      </c>
      <c r="B31" s="1" t="s">
        <v>303</v>
      </c>
      <c r="C31" s="98" t="s">
        <v>2115</v>
      </c>
      <c r="D31" s="100" t="s">
        <v>2124</v>
      </c>
      <c r="E31" s="100" t="s">
        <v>2124</v>
      </c>
      <c r="F31" s="100" t="s">
        <v>2119</v>
      </c>
      <c r="G31" s="101" t="s">
        <v>2108</v>
      </c>
      <c r="H31" s="102" t="s">
        <v>2148</v>
      </c>
      <c r="I31" s="103">
        <v>3996</v>
      </c>
      <c r="J31" s="103">
        <v>606</v>
      </c>
      <c r="K31" s="104">
        <v>55</v>
      </c>
      <c r="L31" s="105">
        <v>1142.21</v>
      </c>
      <c r="M31" s="106">
        <f t="shared" si="0"/>
        <v>1.3763763700000001E-2</v>
      </c>
      <c r="N31" s="106">
        <f t="shared" si="1"/>
        <v>7.3023706000000001E-3</v>
      </c>
      <c r="O31" s="228">
        <f t="shared" si="2"/>
        <v>1.3101620000000001E-4</v>
      </c>
      <c r="P31" s="281">
        <f t="shared" si="3"/>
        <v>21172</v>
      </c>
      <c r="Q31" s="238"/>
      <c r="R31" s="107"/>
      <c r="S31" s="107"/>
      <c r="T31" s="32"/>
      <c r="U31" s="29"/>
    </row>
    <row r="32" spans="1:21" s="12" customFormat="1" ht="15" hidden="1" thickBot="1">
      <c r="A32" s="12" t="s">
        <v>4843</v>
      </c>
      <c r="B32" s="1" t="s">
        <v>304</v>
      </c>
      <c r="C32" s="98" t="s">
        <v>2115</v>
      </c>
      <c r="D32" s="100" t="s">
        <v>2124</v>
      </c>
      <c r="E32" s="100" t="s">
        <v>2126</v>
      </c>
      <c r="F32" s="100" t="s">
        <v>2119</v>
      </c>
      <c r="G32" s="101" t="s">
        <v>2108</v>
      </c>
      <c r="H32" s="102" t="s">
        <v>2149</v>
      </c>
      <c r="I32" s="103">
        <v>4059</v>
      </c>
      <c r="J32" s="103">
        <v>641</v>
      </c>
      <c r="K32" s="104">
        <v>38</v>
      </c>
      <c r="L32" s="105">
        <v>1216.52</v>
      </c>
      <c r="M32" s="106">
        <f t="shared" si="0"/>
        <v>9.3619118000000008E-3</v>
      </c>
      <c r="N32" s="106">
        <f t="shared" si="1"/>
        <v>4.9329114E-3</v>
      </c>
      <c r="O32" s="228">
        <f t="shared" si="2"/>
        <v>8.8504299999999999E-5</v>
      </c>
      <c r="P32" s="281">
        <f t="shared" si="3"/>
        <v>14302</v>
      </c>
      <c r="Q32" s="238"/>
      <c r="R32" s="107"/>
      <c r="S32" s="107"/>
      <c r="T32" s="32"/>
      <c r="U32" s="29"/>
    </row>
    <row r="33" spans="1:21" s="12" customFormat="1" ht="15" hidden="1" thickBot="1">
      <c r="A33" s="12" t="s">
        <v>4844</v>
      </c>
      <c r="B33" s="1" t="s">
        <v>305</v>
      </c>
      <c r="C33" s="98" t="s">
        <v>2115</v>
      </c>
      <c r="D33" s="100" t="s">
        <v>2126</v>
      </c>
      <c r="E33" s="100" t="s">
        <v>2116</v>
      </c>
      <c r="F33" s="100" t="s">
        <v>2117</v>
      </c>
      <c r="G33" s="101" t="s">
        <v>2107</v>
      </c>
      <c r="H33" s="102" t="s">
        <v>2150</v>
      </c>
      <c r="I33" s="103">
        <v>4921</v>
      </c>
      <c r="J33" s="103">
        <v>539</v>
      </c>
      <c r="K33" s="104">
        <v>40</v>
      </c>
      <c r="L33" s="105">
        <v>3195.43</v>
      </c>
      <c r="M33" s="106">
        <f t="shared" si="0"/>
        <v>8.1284291000000009E-3</v>
      </c>
      <c r="N33" s="106">
        <f t="shared" si="1"/>
        <v>1.3710903E-3</v>
      </c>
      <c r="O33" s="228">
        <f t="shared" si="2"/>
        <v>2.4599500000000001E-5</v>
      </c>
      <c r="P33" s="281">
        <f t="shared" si="3"/>
        <v>3975</v>
      </c>
      <c r="Q33" s="238"/>
      <c r="R33" s="107"/>
      <c r="S33" s="107"/>
      <c r="T33" s="32"/>
      <c r="U33" s="29"/>
    </row>
    <row r="34" spans="1:21" s="12" customFormat="1" ht="15" hidden="1" thickBot="1">
      <c r="A34" s="12" t="s">
        <v>4845</v>
      </c>
      <c r="B34" s="1" t="s">
        <v>306</v>
      </c>
      <c r="C34" s="98" t="s">
        <v>2115</v>
      </c>
      <c r="D34" s="100" t="s">
        <v>2126</v>
      </c>
      <c r="E34" s="100" t="s">
        <v>2115</v>
      </c>
      <c r="F34" s="100" t="s">
        <v>2117</v>
      </c>
      <c r="G34" s="101" t="s">
        <v>2107</v>
      </c>
      <c r="H34" s="102" t="s">
        <v>2151</v>
      </c>
      <c r="I34" s="103">
        <v>11408</v>
      </c>
      <c r="J34" s="103">
        <v>1513</v>
      </c>
      <c r="K34" s="104">
        <v>232</v>
      </c>
      <c r="L34" s="105">
        <v>1194.9000000000001</v>
      </c>
      <c r="M34" s="106">
        <f t="shared" si="0"/>
        <v>2.0336605800000001E-2</v>
      </c>
      <c r="N34" s="106">
        <f t="shared" si="1"/>
        <v>2.5750510099999999E-2</v>
      </c>
      <c r="O34" s="228">
        <f t="shared" si="2"/>
        <v>4.6200560000000002E-4</v>
      </c>
      <c r="P34" s="281">
        <f t="shared" si="3"/>
        <v>74660</v>
      </c>
      <c r="Q34" s="238"/>
      <c r="R34" s="107"/>
      <c r="S34" s="107"/>
      <c r="T34" s="32"/>
      <c r="U34" s="29"/>
    </row>
    <row r="35" spans="1:21" s="12" customFormat="1" ht="15" hidden="1" thickBot="1">
      <c r="A35" s="12" t="s">
        <v>4846</v>
      </c>
      <c r="B35" s="1" t="s">
        <v>307</v>
      </c>
      <c r="C35" s="98" t="s">
        <v>2115</v>
      </c>
      <c r="D35" s="100" t="s">
        <v>2126</v>
      </c>
      <c r="E35" s="100" t="s">
        <v>2120</v>
      </c>
      <c r="F35" s="100" t="s">
        <v>2117</v>
      </c>
      <c r="G35" s="101" t="s">
        <v>2107</v>
      </c>
      <c r="H35" s="102" t="s">
        <v>2152</v>
      </c>
      <c r="I35" s="103">
        <v>6483</v>
      </c>
      <c r="J35" s="103">
        <v>814</v>
      </c>
      <c r="K35" s="104">
        <v>151</v>
      </c>
      <c r="L35" s="105">
        <v>1722.06</v>
      </c>
      <c r="M35" s="106">
        <f t="shared" si="0"/>
        <v>2.3291685900000001E-2</v>
      </c>
      <c r="N35" s="106">
        <f t="shared" si="1"/>
        <v>1.10097396E-2</v>
      </c>
      <c r="O35" s="228">
        <f t="shared" si="2"/>
        <v>1.9753239999999999E-4</v>
      </c>
      <c r="P35" s="281">
        <f t="shared" si="3"/>
        <v>31921</v>
      </c>
      <c r="Q35" s="238"/>
      <c r="R35" s="107"/>
      <c r="S35" s="107"/>
      <c r="T35" s="32"/>
      <c r="U35" s="29"/>
    </row>
    <row r="36" spans="1:21" s="12" customFormat="1" ht="15" hidden="1" thickBot="1">
      <c r="A36" s="12" t="s">
        <v>4847</v>
      </c>
      <c r="B36" s="1" t="s">
        <v>308</v>
      </c>
      <c r="C36" s="98" t="s">
        <v>2115</v>
      </c>
      <c r="D36" s="100" t="s">
        <v>2126</v>
      </c>
      <c r="E36" s="100" t="s">
        <v>2122</v>
      </c>
      <c r="F36" s="100" t="s">
        <v>2117</v>
      </c>
      <c r="G36" s="101" t="s">
        <v>2107</v>
      </c>
      <c r="H36" s="102" t="s">
        <v>2153</v>
      </c>
      <c r="I36" s="103">
        <v>6829</v>
      </c>
      <c r="J36" s="103">
        <v>751</v>
      </c>
      <c r="K36" s="104">
        <v>141</v>
      </c>
      <c r="L36" s="105">
        <v>2222.37</v>
      </c>
      <c r="M36" s="106">
        <f t="shared" ref="M36:M67" si="4" xml:space="preserve"> ROUNDDOWN(K36/I36,10)</f>
        <v>2.06472397E-2</v>
      </c>
      <c r="N36" s="106">
        <f t="shared" ref="N36:N67" si="5">ROUNDDOWN(J36*M36/L36,10)</f>
        <v>6.9772706E-3</v>
      </c>
      <c r="O36" s="228">
        <f t="shared" ref="O36:O67" si="6">ROUNDDOWN(N36/$N$2499,10)</f>
        <v>1.2518340000000001E-4</v>
      </c>
      <c r="P36" s="281">
        <f t="shared" si="3"/>
        <v>20229</v>
      </c>
      <c r="Q36" s="238"/>
      <c r="R36" s="107"/>
      <c r="S36" s="107"/>
      <c r="T36" s="32"/>
      <c r="U36" s="29"/>
    </row>
    <row r="37" spans="1:21" s="12" customFormat="1" ht="15" hidden="1" thickBot="1">
      <c r="A37" s="12" t="s">
        <v>4848</v>
      </c>
      <c r="B37" s="1" t="s">
        <v>309</v>
      </c>
      <c r="C37" s="98" t="s">
        <v>2115</v>
      </c>
      <c r="D37" s="100" t="s">
        <v>2126</v>
      </c>
      <c r="E37" s="100" t="s">
        <v>2124</v>
      </c>
      <c r="F37" s="100" t="s">
        <v>2119</v>
      </c>
      <c r="G37" s="101" t="s">
        <v>2108</v>
      </c>
      <c r="H37" s="102" t="s">
        <v>2154</v>
      </c>
      <c r="I37" s="103">
        <v>4338</v>
      </c>
      <c r="J37" s="103">
        <v>527</v>
      </c>
      <c r="K37" s="104">
        <v>68</v>
      </c>
      <c r="L37" s="105">
        <v>986.52</v>
      </c>
      <c r="M37" s="106">
        <f t="shared" si="4"/>
        <v>1.5675426400000001E-2</v>
      </c>
      <c r="N37" s="106">
        <f t="shared" si="5"/>
        <v>8.3738288999999997E-3</v>
      </c>
      <c r="O37" s="228">
        <f t="shared" si="6"/>
        <v>1.5023989999999999E-4</v>
      </c>
      <c r="P37" s="281">
        <f t="shared" si="3"/>
        <v>24278</v>
      </c>
      <c r="Q37" s="238"/>
      <c r="R37" s="107"/>
      <c r="S37" s="107"/>
      <c r="T37" s="32"/>
      <c r="U37" s="29"/>
    </row>
    <row r="38" spans="1:21" s="12" customFormat="1" ht="15" hidden="1" thickBot="1">
      <c r="A38" s="12" t="s">
        <v>4849</v>
      </c>
      <c r="B38" s="1" t="s">
        <v>310</v>
      </c>
      <c r="C38" s="98" t="s">
        <v>2115</v>
      </c>
      <c r="D38" s="100" t="s">
        <v>2126</v>
      </c>
      <c r="E38" s="100" t="s">
        <v>2126</v>
      </c>
      <c r="F38" s="100" t="s">
        <v>2119</v>
      </c>
      <c r="G38" s="101" t="s">
        <v>2108</v>
      </c>
      <c r="H38" s="102" t="s">
        <v>2155</v>
      </c>
      <c r="I38" s="103">
        <v>7102</v>
      </c>
      <c r="J38" s="103">
        <v>1160</v>
      </c>
      <c r="K38" s="104">
        <v>124</v>
      </c>
      <c r="L38" s="105">
        <v>1107.69</v>
      </c>
      <c r="M38" s="106">
        <f t="shared" si="4"/>
        <v>1.7459870400000001E-2</v>
      </c>
      <c r="N38" s="106">
        <f t="shared" si="5"/>
        <v>1.8284402299999999E-2</v>
      </c>
      <c r="O38" s="228">
        <f t="shared" si="6"/>
        <v>3.2805159999999998E-4</v>
      </c>
      <c r="P38" s="281">
        <f t="shared" si="3"/>
        <v>53013</v>
      </c>
      <c r="Q38" s="238"/>
      <c r="R38" s="107"/>
      <c r="S38" s="107"/>
      <c r="T38" s="32"/>
      <c r="U38" s="29"/>
    </row>
    <row r="39" spans="1:21" s="12" customFormat="1" ht="15" hidden="1" thickBot="1">
      <c r="A39" s="12" t="s">
        <v>4850</v>
      </c>
      <c r="B39" s="1" t="s">
        <v>311</v>
      </c>
      <c r="C39" s="98" t="s">
        <v>2115</v>
      </c>
      <c r="D39" s="100" t="s">
        <v>2126</v>
      </c>
      <c r="E39" s="100" t="s">
        <v>2133</v>
      </c>
      <c r="F39" s="100" t="s">
        <v>2119</v>
      </c>
      <c r="G39" s="101" t="s">
        <v>2108</v>
      </c>
      <c r="H39" s="102" t="s">
        <v>2156</v>
      </c>
      <c r="I39" s="103">
        <v>10250</v>
      </c>
      <c r="J39" s="103">
        <v>1569</v>
      </c>
      <c r="K39" s="104">
        <v>315</v>
      </c>
      <c r="L39" s="105">
        <v>1321.27</v>
      </c>
      <c r="M39" s="106">
        <f t="shared" si="4"/>
        <v>3.0731707300000001E-2</v>
      </c>
      <c r="N39" s="106">
        <f t="shared" si="5"/>
        <v>3.6493713400000002E-2</v>
      </c>
      <c r="O39" s="228">
        <f t="shared" si="6"/>
        <v>6.5475590000000001E-4</v>
      </c>
      <c r="P39" s="281">
        <f t="shared" si="3"/>
        <v>105808</v>
      </c>
      <c r="Q39" s="238"/>
      <c r="R39" s="107"/>
      <c r="S39" s="107"/>
      <c r="T39" s="32"/>
      <c r="U39" s="29"/>
    </row>
    <row r="40" spans="1:21" s="12" customFormat="1" ht="15" hidden="1" thickBot="1">
      <c r="A40" s="12" t="s">
        <v>4851</v>
      </c>
      <c r="B40" s="1" t="s">
        <v>312</v>
      </c>
      <c r="C40" s="98" t="s">
        <v>2115</v>
      </c>
      <c r="D40" s="100" t="s">
        <v>2126</v>
      </c>
      <c r="E40" s="100" t="s">
        <v>2157</v>
      </c>
      <c r="F40" s="100" t="s">
        <v>2119</v>
      </c>
      <c r="G40" s="101" t="s">
        <v>2108</v>
      </c>
      <c r="H40" s="102" t="s">
        <v>2158</v>
      </c>
      <c r="I40" s="103">
        <v>8329</v>
      </c>
      <c r="J40" s="103">
        <v>1079</v>
      </c>
      <c r="K40" s="104">
        <v>213</v>
      </c>
      <c r="L40" s="105">
        <v>1303.02</v>
      </c>
      <c r="M40" s="106">
        <f t="shared" si="4"/>
        <v>2.5573298099999999E-2</v>
      </c>
      <c r="N40" s="106">
        <f t="shared" si="5"/>
        <v>2.1176642400000001E-2</v>
      </c>
      <c r="O40" s="228">
        <f t="shared" si="6"/>
        <v>3.7994299999999999E-4</v>
      </c>
      <c r="P40" s="281">
        <f t="shared" si="3"/>
        <v>61398</v>
      </c>
      <c r="Q40" s="238"/>
      <c r="R40" s="107"/>
      <c r="S40" s="107"/>
      <c r="T40" s="32"/>
      <c r="U40" s="29"/>
    </row>
    <row r="41" spans="1:21" s="12" customFormat="1" ht="15" hidden="1" thickBot="1">
      <c r="A41" s="12" t="s">
        <v>4852</v>
      </c>
      <c r="B41" s="1" t="s">
        <v>313</v>
      </c>
      <c r="C41" s="98" t="s">
        <v>2115</v>
      </c>
      <c r="D41" s="100" t="s">
        <v>2126</v>
      </c>
      <c r="E41" s="100" t="s">
        <v>2159</v>
      </c>
      <c r="F41" s="100" t="s">
        <v>2119</v>
      </c>
      <c r="G41" s="101" t="s">
        <v>2108</v>
      </c>
      <c r="H41" s="102" t="s">
        <v>2160</v>
      </c>
      <c r="I41" s="103">
        <v>5309</v>
      </c>
      <c r="J41" s="103">
        <v>773</v>
      </c>
      <c r="K41" s="104">
        <v>129</v>
      </c>
      <c r="L41" s="105">
        <v>1173.67</v>
      </c>
      <c r="M41" s="106">
        <f t="shared" si="4"/>
        <v>2.42983612E-2</v>
      </c>
      <c r="N41" s="106">
        <f t="shared" si="5"/>
        <v>1.6003334099999999E-2</v>
      </c>
      <c r="O41" s="228">
        <f t="shared" si="6"/>
        <v>2.8712550000000001E-4</v>
      </c>
      <c r="P41" s="281">
        <f t="shared" si="3"/>
        <v>46399</v>
      </c>
      <c r="Q41" s="238"/>
      <c r="R41" s="107"/>
      <c r="S41" s="107"/>
      <c r="T41" s="32"/>
      <c r="U41" s="29"/>
    </row>
    <row r="42" spans="1:21" s="12" customFormat="1" ht="15" hidden="1" thickBot="1">
      <c r="A42" s="12" t="s">
        <v>4853</v>
      </c>
      <c r="B42" s="1" t="s">
        <v>314</v>
      </c>
      <c r="C42" s="98" t="s">
        <v>2115</v>
      </c>
      <c r="D42" s="100" t="s">
        <v>2133</v>
      </c>
      <c r="E42" s="100" t="s">
        <v>2116</v>
      </c>
      <c r="F42" s="100" t="s">
        <v>2117</v>
      </c>
      <c r="G42" s="101" t="s">
        <v>2107</v>
      </c>
      <c r="H42" s="102" t="s">
        <v>2161</v>
      </c>
      <c r="I42" s="103">
        <v>19889</v>
      </c>
      <c r="J42" s="103">
        <v>2639</v>
      </c>
      <c r="K42" s="104">
        <v>397</v>
      </c>
      <c r="L42" s="105">
        <v>993.71</v>
      </c>
      <c r="M42" s="106">
        <f t="shared" si="4"/>
        <v>1.99607823E-2</v>
      </c>
      <c r="N42" s="106">
        <f t="shared" si="5"/>
        <v>5.3009936899999999E-2</v>
      </c>
      <c r="O42" s="228">
        <f t="shared" si="6"/>
        <v>9.5108360000000002E-4</v>
      </c>
      <c r="P42" s="281">
        <f t="shared" si="3"/>
        <v>153695</v>
      </c>
      <c r="Q42" s="238"/>
      <c r="R42" s="107"/>
      <c r="S42" s="107"/>
      <c r="T42" s="32"/>
      <c r="U42" s="29"/>
    </row>
    <row r="43" spans="1:21" s="12" customFormat="1" ht="15" hidden="1" thickBot="1">
      <c r="A43" s="12" t="s">
        <v>4854</v>
      </c>
      <c r="B43" s="1" t="s">
        <v>315</v>
      </c>
      <c r="C43" s="98" t="s">
        <v>2115</v>
      </c>
      <c r="D43" s="100" t="s">
        <v>2133</v>
      </c>
      <c r="E43" s="100" t="s">
        <v>2115</v>
      </c>
      <c r="F43" s="100" t="s">
        <v>2119</v>
      </c>
      <c r="G43" s="101" t="s">
        <v>2108</v>
      </c>
      <c r="H43" s="102" t="s">
        <v>2161</v>
      </c>
      <c r="I43" s="103">
        <v>8984</v>
      </c>
      <c r="J43" s="103">
        <v>1427</v>
      </c>
      <c r="K43" s="104">
        <v>141</v>
      </c>
      <c r="L43" s="105">
        <v>965.5</v>
      </c>
      <c r="M43" s="106">
        <f t="shared" si="4"/>
        <v>1.56945681E-2</v>
      </c>
      <c r="N43" s="106">
        <f t="shared" si="5"/>
        <v>2.31964253E-2</v>
      </c>
      <c r="O43" s="228">
        <f t="shared" si="6"/>
        <v>4.1618120000000002E-4</v>
      </c>
      <c r="P43" s="281">
        <f t="shared" si="3"/>
        <v>67254</v>
      </c>
      <c r="Q43" s="238"/>
      <c r="R43" s="107"/>
      <c r="S43" s="107"/>
      <c r="T43" s="32"/>
      <c r="U43" s="29"/>
    </row>
    <row r="44" spans="1:21" s="12" customFormat="1" ht="15" hidden="1" thickBot="1">
      <c r="A44" s="12" t="s">
        <v>4855</v>
      </c>
      <c r="B44" s="1" t="s">
        <v>316</v>
      </c>
      <c r="C44" s="98" t="s">
        <v>2115</v>
      </c>
      <c r="D44" s="100" t="s">
        <v>2133</v>
      </c>
      <c r="E44" s="100" t="s">
        <v>2120</v>
      </c>
      <c r="F44" s="100">
        <v>3</v>
      </c>
      <c r="G44" s="101" t="s">
        <v>2109</v>
      </c>
      <c r="H44" s="102" t="s">
        <v>2162</v>
      </c>
      <c r="I44" s="103">
        <v>11205</v>
      </c>
      <c r="J44" s="103">
        <v>1592</v>
      </c>
      <c r="K44" s="104">
        <v>205</v>
      </c>
      <c r="L44" s="105">
        <v>858.37</v>
      </c>
      <c r="M44" s="106">
        <f t="shared" si="4"/>
        <v>1.8295403799999999E-2</v>
      </c>
      <c r="N44" s="106">
        <f t="shared" si="5"/>
        <v>3.3932083799999999E-2</v>
      </c>
      <c r="O44" s="228">
        <f t="shared" si="6"/>
        <v>6.0879619999999995E-4</v>
      </c>
      <c r="P44" s="281">
        <f t="shared" si="3"/>
        <v>98381</v>
      </c>
      <c r="Q44" s="238"/>
      <c r="R44" s="107"/>
      <c r="S44" s="107"/>
      <c r="T44" s="32"/>
      <c r="U44" s="29"/>
    </row>
    <row r="45" spans="1:21" s="12" customFormat="1" ht="15" hidden="1" thickBot="1">
      <c r="A45" s="12" t="s">
        <v>4856</v>
      </c>
      <c r="B45" s="1" t="s">
        <v>317</v>
      </c>
      <c r="C45" s="98" t="s">
        <v>2115</v>
      </c>
      <c r="D45" s="100" t="s">
        <v>2133</v>
      </c>
      <c r="E45" s="100" t="s">
        <v>2122</v>
      </c>
      <c r="F45" s="100" t="s">
        <v>2119</v>
      </c>
      <c r="G45" s="101" t="s">
        <v>2108</v>
      </c>
      <c r="H45" s="102" t="s">
        <v>2163</v>
      </c>
      <c r="I45" s="103">
        <v>4622</v>
      </c>
      <c r="J45" s="103">
        <v>680</v>
      </c>
      <c r="K45" s="104">
        <v>154</v>
      </c>
      <c r="L45" s="105">
        <v>870.92</v>
      </c>
      <c r="M45" s="106">
        <f t="shared" si="4"/>
        <v>3.33189095E-2</v>
      </c>
      <c r="N45" s="106">
        <f t="shared" si="5"/>
        <v>2.6014855999999999E-2</v>
      </c>
      <c r="O45" s="228">
        <f t="shared" si="6"/>
        <v>4.6674839999999998E-4</v>
      </c>
      <c r="P45" s="281">
        <f t="shared" si="3"/>
        <v>75426</v>
      </c>
      <c r="Q45" s="238"/>
      <c r="R45" s="107"/>
      <c r="S45" s="107"/>
      <c r="T45" s="32"/>
      <c r="U45" s="29"/>
    </row>
    <row r="46" spans="1:21" s="12" customFormat="1" ht="15" hidden="1" thickBot="1">
      <c r="A46" s="12" t="s">
        <v>4857</v>
      </c>
      <c r="B46" s="1" t="s">
        <v>318</v>
      </c>
      <c r="C46" s="98" t="s">
        <v>2115</v>
      </c>
      <c r="D46" s="100" t="s">
        <v>2157</v>
      </c>
      <c r="E46" s="100" t="s">
        <v>2116</v>
      </c>
      <c r="F46" s="100" t="s">
        <v>2117</v>
      </c>
      <c r="G46" s="101" t="s">
        <v>2107</v>
      </c>
      <c r="H46" s="102" t="s">
        <v>2164</v>
      </c>
      <c r="I46" s="103">
        <v>4837</v>
      </c>
      <c r="J46" s="103">
        <v>563</v>
      </c>
      <c r="K46" s="104">
        <v>96</v>
      </c>
      <c r="L46" s="105">
        <v>1438.09</v>
      </c>
      <c r="M46" s="106">
        <f t="shared" si="4"/>
        <v>1.9847012599999998E-2</v>
      </c>
      <c r="N46" s="106">
        <f t="shared" si="5"/>
        <v>7.7699364999999996E-3</v>
      </c>
      <c r="O46" s="228">
        <f t="shared" si="6"/>
        <v>1.394051E-4</v>
      </c>
      <c r="P46" s="281">
        <f t="shared" si="3"/>
        <v>22527</v>
      </c>
      <c r="Q46" s="238"/>
      <c r="R46" s="107"/>
      <c r="S46" s="107"/>
      <c r="T46" s="32"/>
      <c r="U46" s="29"/>
    </row>
    <row r="47" spans="1:21" s="12" customFormat="1" ht="15" hidden="1" thickBot="1">
      <c r="A47" s="12" t="s">
        <v>4858</v>
      </c>
      <c r="B47" s="1" t="s">
        <v>319</v>
      </c>
      <c r="C47" s="98" t="s">
        <v>2115</v>
      </c>
      <c r="D47" s="100" t="s">
        <v>2157</v>
      </c>
      <c r="E47" s="100" t="s">
        <v>2115</v>
      </c>
      <c r="F47" s="100" t="s">
        <v>2117</v>
      </c>
      <c r="G47" s="101" t="s">
        <v>2107</v>
      </c>
      <c r="H47" s="102" t="s">
        <v>2165</v>
      </c>
      <c r="I47" s="103">
        <v>27792</v>
      </c>
      <c r="J47" s="103">
        <v>3392</v>
      </c>
      <c r="K47" s="104">
        <v>873</v>
      </c>
      <c r="L47" s="105">
        <v>1278.22</v>
      </c>
      <c r="M47" s="106">
        <f t="shared" si="4"/>
        <v>3.1411916999999998E-2</v>
      </c>
      <c r="N47" s="106">
        <f t="shared" si="5"/>
        <v>8.3357499000000002E-2</v>
      </c>
      <c r="O47" s="228">
        <f t="shared" si="6"/>
        <v>1.4955677E-3</v>
      </c>
      <c r="P47" s="281">
        <f t="shared" si="3"/>
        <v>241683</v>
      </c>
      <c r="Q47" s="238"/>
      <c r="R47" s="107"/>
      <c r="S47" s="107"/>
      <c r="T47" s="32"/>
      <c r="U47" s="29"/>
    </row>
    <row r="48" spans="1:21" s="12" customFormat="1" ht="15" hidden="1" thickBot="1">
      <c r="A48" s="12" t="s">
        <v>4859</v>
      </c>
      <c r="B48" s="1" t="s">
        <v>320</v>
      </c>
      <c r="C48" s="98" t="s">
        <v>2115</v>
      </c>
      <c r="D48" s="100" t="s">
        <v>2157</v>
      </c>
      <c r="E48" s="100" t="s">
        <v>2120</v>
      </c>
      <c r="F48" s="100" t="s">
        <v>2117</v>
      </c>
      <c r="G48" s="101" t="s">
        <v>2107</v>
      </c>
      <c r="H48" s="102" t="s">
        <v>2166</v>
      </c>
      <c r="I48" s="103">
        <v>10249</v>
      </c>
      <c r="J48" s="103">
        <v>1300</v>
      </c>
      <c r="K48" s="104">
        <v>196</v>
      </c>
      <c r="L48" s="105">
        <v>1111.71</v>
      </c>
      <c r="M48" s="106">
        <f t="shared" si="4"/>
        <v>1.91238169E-2</v>
      </c>
      <c r="N48" s="106">
        <f t="shared" si="5"/>
        <v>2.2362812199999998E-2</v>
      </c>
      <c r="O48" s="228">
        <f t="shared" si="6"/>
        <v>4.0122479999999999E-4</v>
      </c>
      <c r="P48" s="281">
        <f t="shared" si="3"/>
        <v>64837</v>
      </c>
      <c r="Q48" s="238"/>
      <c r="R48" s="107"/>
      <c r="S48" s="107"/>
      <c r="T48" s="32"/>
      <c r="U48" s="29"/>
    </row>
    <row r="49" spans="1:21" s="12" customFormat="1" ht="15" hidden="1" thickBot="1">
      <c r="A49" s="12" t="s">
        <v>4860</v>
      </c>
      <c r="B49" s="1" t="s">
        <v>321</v>
      </c>
      <c r="C49" s="98" t="s">
        <v>2115</v>
      </c>
      <c r="D49" s="100" t="s">
        <v>2157</v>
      </c>
      <c r="E49" s="100" t="s">
        <v>2122</v>
      </c>
      <c r="F49" s="100" t="s">
        <v>2117</v>
      </c>
      <c r="G49" s="101" t="s">
        <v>2107</v>
      </c>
      <c r="H49" s="102" t="s">
        <v>2167</v>
      </c>
      <c r="I49" s="103">
        <v>23030</v>
      </c>
      <c r="J49" s="103">
        <v>2747</v>
      </c>
      <c r="K49" s="104">
        <v>369</v>
      </c>
      <c r="L49" s="105">
        <v>1058.6500000000001</v>
      </c>
      <c r="M49" s="106">
        <f t="shared" si="4"/>
        <v>1.6022579200000001E-2</v>
      </c>
      <c r="N49" s="106">
        <f t="shared" si="5"/>
        <v>4.1575615199999999E-2</v>
      </c>
      <c r="O49" s="228">
        <f t="shared" si="6"/>
        <v>7.4593350000000001E-4</v>
      </c>
      <c r="P49" s="281">
        <f t="shared" si="3"/>
        <v>120542</v>
      </c>
      <c r="Q49" s="238"/>
      <c r="R49" s="107"/>
      <c r="S49" s="107"/>
      <c r="T49" s="32"/>
      <c r="U49" s="29"/>
    </row>
    <row r="50" spans="1:21" s="12" customFormat="1" ht="15" hidden="1" thickBot="1">
      <c r="A50" s="12" t="s">
        <v>4861</v>
      </c>
      <c r="B50" s="1" t="s">
        <v>322</v>
      </c>
      <c r="C50" s="98" t="s">
        <v>2115</v>
      </c>
      <c r="D50" s="100" t="s">
        <v>2157</v>
      </c>
      <c r="E50" s="100" t="s">
        <v>2124</v>
      </c>
      <c r="F50" s="100" t="s">
        <v>2117</v>
      </c>
      <c r="G50" s="101" t="s">
        <v>2107</v>
      </c>
      <c r="H50" s="102" t="s">
        <v>2168</v>
      </c>
      <c r="I50" s="103">
        <v>6599</v>
      </c>
      <c r="J50" s="103">
        <v>762</v>
      </c>
      <c r="K50" s="104">
        <v>52</v>
      </c>
      <c r="L50" s="105">
        <v>1658.44</v>
      </c>
      <c r="M50" s="106">
        <f t="shared" si="4"/>
        <v>7.8799817999999997E-3</v>
      </c>
      <c r="N50" s="106">
        <f t="shared" si="5"/>
        <v>3.6205988999999999E-3</v>
      </c>
      <c r="O50" s="228">
        <f t="shared" si="6"/>
        <v>6.4959300000000007E-5</v>
      </c>
      <c r="P50" s="281">
        <f t="shared" si="3"/>
        <v>10497</v>
      </c>
      <c r="Q50" s="238"/>
      <c r="R50" s="107"/>
      <c r="S50" s="107"/>
      <c r="T50" s="32"/>
      <c r="U50" s="29"/>
    </row>
    <row r="51" spans="1:21" s="12" customFormat="1" ht="15" hidden="1" thickBot="1">
      <c r="A51" s="12" t="s">
        <v>4862</v>
      </c>
      <c r="B51" s="1" t="s">
        <v>323</v>
      </c>
      <c r="C51" s="98" t="s">
        <v>2115</v>
      </c>
      <c r="D51" s="100" t="s">
        <v>2157</v>
      </c>
      <c r="E51" s="100" t="s">
        <v>2126</v>
      </c>
      <c r="F51" s="100">
        <v>3</v>
      </c>
      <c r="G51" s="101" t="s">
        <v>2109</v>
      </c>
      <c r="H51" s="102" t="s">
        <v>2169</v>
      </c>
      <c r="I51" s="103">
        <v>19446</v>
      </c>
      <c r="J51" s="103">
        <v>2439</v>
      </c>
      <c r="K51" s="104">
        <v>299</v>
      </c>
      <c r="L51" s="105">
        <v>1067.97</v>
      </c>
      <c r="M51" s="106">
        <f t="shared" si="4"/>
        <v>1.5375912699999999E-2</v>
      </c>
      <c r="N51" s="106">
        <f t="shared" si="5"/>
        <v>3.5115079100000002E-2</v>
      </c>
      <c r="O51" s="228">
        <f t="shared" si="6"/>
        <v>6.3002100000000003E-4</v>
      </c>
      <c r="P51" s="281">
        <f t="shared" si="3"/>
        <v>101811</v>
      </c>
      <c r="Q51" s="238"/>
      <c r="R51" s="107"/>
      <c r="S51" s="107"/>
      <c r="T51" s="32"/>
      <c r="U51" s="29"/>
    </row>
    <row r="52" spans="1:21" s="12" customFormat="1" ht="15" hidden="1" thickBot="1">
      <c r="A52" s="12" t="s">
        <v>4863</v>
      </c>
      <c r="B52" s="1" t="s">
        <v>324</v>
      </c>
      <c r="C52" s="98" t="s">
        <v>2115</v>
      </c>
      <c r="D52" s="100" t="s">
        <v>2157</v>
      </c>
      <c r="E52" s="100" t="s">
        <v>2133</v>
      </c>
      <c r="F52" s="100" t="s">
        <v>2119</v>
      </c>
      <c r="G52" s="101" t="s">
        <v>2108</v>
      </c>
      <c r="H52" s="102" t="s">
        <v>2165</v>
      </c>
      <c r="I52" s="103">
        <v>17369</v>
      </c>
      <c r="J52" s="103">
        <v>2451</v>
      </c>
      <c r="K52" s="104">
        <v>236</v>
      </c>
      <c r="L52" s="105">
        <v>1031.69</v>
      </c>
      <c r="M52" s="106">
        <f t="shared" si="4"/>
        <v>1.35874258E-2</v>
      </c>
      <c r="N52" s="106">
        <f t="shared" si="5"/>
        <v>3.2279832699999997E-2</v>
      </c>
      <c r="O52" s="228">
        <f t="shared" si="6"/>
        <v>5.7915210000000002E-4</v>
      </c>
      <c r="P52" s="281">
        <f t="shared" si="3"/>
        <v>93590</v>
      </c>
      <c r="Q52" s="238"/>
      <c r="R52" s="107"/>
      <c r="S52" s="107"/>
      <c r="T52" s="32"/>
      <c r="U52" s="29"/>
    </row>
    <row r="53" spans="1:21" s="12" customFormat="1" ht="15" hidden="1" thickBot="1">
      <c r="A53" s="12" t="s">
        <v>4864</v>
      </c>
      <c r="B53" s="1" t="s">
        <v>325</v>
      </c>
      <c r="C53" s="98" t="s">
        <v>2115</v>
      </c>
      <c r="D53" s="100" t="s">
        <v>2157</v>
      </c>
      <c r="E53" s="100" t="s">
        <v>2157</v>
      </c>
      <c r="F53" s="100">
        <v>3</v>
      </c>
      <c r="G53" s="101" t="s">
        <v>2109</v>
      </c>
      <c r="H53" s="102" t="s">
        <v>2170</v>
      </c>
      <c r="I53" s="103">
        <v>8540</v>
      </c>
      <c r="J53" s="103">
        <v>1042</v>
      </c>
      <c r="K53" s="104">
        <v>193</v>
      </c>
      <c r="L53" s="105">
        <v>1085.99</v>
      </c>
      <c r="M53" s="106">
        <f t="shared" si="4"/>
        <v>2.25995316E-2</v>
      </c>
      <c r="N53" s="106">
        <f t="shared" si="5"/>
        <v>2.1684096399999998E-2</v>
      </c>
      <c r="O53" s="228">
        <f t="shared" si="6"/>
        <v>3.8904759999999999E-4</v>
      </c>
      <c r="P53" s="281">
        <f t="shared" si="3"/>
        <v>62870</v>
      </c>
      <c r="Q53" s="238"/>
      <c r="R53" s="107"/>
      <c r="S53" s="107"/>
      <c r="T53" s="32"/>
      <c r="U53" s="29"/>
    </row>
    <row r="54" spans="1:21" s="12" customFormat="1" ht="15" hidden="1" thickBot="1">
      <c r="A54" s="12" t="s">
        <v>4865</v>
      </c>
      <c r="B54" s="1" t="s">
        <v>326</v>
      </c>
      <c r="C54" s="98" t="s">
        <v>2115</v>
      </c>
      <c r="D54" s="100" t="s">
        <v>2157</v>
      </c>
      <c r="E54" s="100" t="s">
        <v>2159</v>
      </c>
      <c r="F54" s="100" t="s">
        <v>2119</v>
      </c>
      <c r="G54" s="101" t="s">
        <v>2108</v>
      </c>
      <c r="H54" s="102" t="s">
        <v>2171</v>
      </c>
      <c r="I54" s="103">
        <v>1937</v>
      </c>
      <c r="J54" s="103">
        <v>252</v>
      </c>
      <c r="K54" s="104">
        <v>41</v>
      </c>
      <c r="L54" s="105">
        <v>1018.46</v>
      </c>
      <c r="M54" s="106">
        <f t="shared" si="4"/>
        <v>2.1166752699999999E-2</v>
      </c>
      <c r="N54" s="106">
        <f t="shared" si="5"/>
        <v>5.2373402999999997E-3</v>
      </c>
      <c r="O54" s="228">
        <f t="shared" si="6"/>
        <v>9.3966299999999995E-5</v>
      </c>
      <c r="P54" s="281">
        <f t="shared" si="3"/>
        <v>15184</v>
      </c>
      <c r="Q54" s="238"/>
      <c r="R54" s="107"/>
      <c r="S54" s="107"/>
      <c r="T54" s="32"/>
      <c r="U54" s="29"/>
    </row>
    <row r="55" spans="1:21" s="12" customFormat="1" ht="15" hidden="1" thickBot="1">
      <c r="A55" s="12" t="s">
        <v>4866</v>
      </c>
      <c r="B55" s="1" t="s">
        <v>327</v>
      </c>
      <c r="C55" s="98" t="s">
        <v>2115</v>
      </c>
      <c r="D55" s="100" t="s">
        <v>2157</v>
      </c>
      <c r="E55" s="100" t="s">
        <v>2172</v>
      </c>
      <c r="F55" s="100">
        <v>3</v>
      </c>
      <c r="G55" s="101" t="s">
        <v>2109</v>
      </c>
      <c r="H55" s="102" t="s">
        <v>2173</v>
      </c>
      <c r="I55" s="103">
        <v>7436</v>
      </c>
      <c r="J55" s="103">
        <v>1033</v>
      </c>
      <c r="K55" s="104">
        <v>178</v>
      </c>
      <c r="L55" s="105">
        <v>842.16</v>
      </c>
      <c r="M55" s="106">
        <f t="shared" si="4"/>
        <v>2.39376008E-2</v>
      </c>
      <c r="N55" s="106">
        <f t="shared" si="5"/>
        <v>2.93620471E-2</v>
      </c>
      <c r="O55" s="228">
        <f t="shared" si="6"/>
        <v>5.2680239999999996E-4</v>
      </c>
      <c r="P55" s="281">
        <f t="shared" si="3"/>
        <v>85131</v>
      </c>
      <c r="Q55" s="238"/>
      <c r="R55" s="107"/>
      <c r="S55" s="107"/>
      <c r="T55" s="32"/>
      <c r="U55" s="29"/>
    </row>
    <row r="56" spans="1:21" s="12" customFormat="1" ht="15" hidden="1" thickBot="1">
      <c r="A56" s="12" t="s">
        <v>4867</v>
      </c>
      <c r="B56" s="1" t="s">
        <v>328</v>
      </c>
      <c r="C56" s="98" t="s">
        <v>2115</v>
      </c>
      <c r="D56" s="100" t="s">
        <v>2157</v>
      </c>
      <c r="E56" s="100" t="s">
        <v>2174</v>
      </c>
      <c r="F56" s="100" t="s">
        <v>2119</v>
      </c>
      <c r="G56" s="101" t="s">
        <v>2108</v>
      </c>
      <c r="H56" s="102" t="s">
        <v>2167</v>
      </c>
      <c r="I56" s="103">
        <v>11964</v>
      </c>
      <c r="J56" s="103">
        <v>1610</v>
      </c>
      <c r="K56" s="104">
        <v>189</v>
      </c>
      <c r="L56" s="105">
        <v>951.47</v>
      </c>
      <c r="M56" s="106">
        <f t="shared" si="4"/>
        <v>1.5797392100000002E-2</v>
      </c>
      <c r="N56" s="106">
        <f t="shared" si="5"/>
        <v>2.6731059599999999E-2</v>
      </c>
      <c r="O56" s="228">
        <f t="shared" si="6"/>
        <v>4.7959819999999998E-4</v>
      </c>
      <c r="P56" s="281">
        <f t="shared" si="3"/>
        <v>77503</v>
      </c>
      <c r="Q56" s="238"/>
      <c r="R56" s="107"/>
      <c r="S56" s="107"/>
      <c r="T56" s="32"/>
      <c r="U56" s="29"/>
    </row>
    <row r="57" spans="1:21" s="12" customFormat="1" ht="15" hidden="1" thickBot="1">
      <c r="A57" s="12" t="s">
        <v>4868</v>
      </c>
      <c r="B57" s="1" t="s">
        <v>329</v>
      </c>
      <c r="C57" s="98" t="s">
        <v>2115</v>
      </c>
      <c r="D57" s="100" t="s">
        <v>2157</v>
      </c>
      <c r="E57" s="100" t="s">
        <v>2175</v>
      </c>
      <c r="F57" s="100">
        <v>3</v>
      </c>
      <c r="G57" s="101" t="s">
        <v>2109</v>
      </c>
      <c r="H57" s="102" t="s">
        <v>2176</v>
      </c>
      <c r="I57" s="103">
        <v>9299</v>
      </c>
      <c r="J57" s="103">
        <v>1235</v>
      </c>
      <c r="K57" s="104">
        <v>202</v>
      </c>
      <c r="L57" s="105">
        <v>1152.17</v>
      </c>
      <c r="M57" s="106">
        <f t="shared" si="4"/>
        <v>2.1722765799999998E-2</v>
      </c>
      <c r="N57" s="106">
        <f t="shared" si="5"/>
        <v>2.3284424799999998E-2</v>
      </c>
      <c r="O57" s="228">
        <f t="shared" si="6"/>
        <v>4.1775999999999998E-4</v>
      </c>
      <c r="P57" s="281">
        <f t="shared" si="3"/>
        <v>67510</v>
      </c>
      <c r="Q57" s="238"/>
      <c r="R57" s="107"/>
      <c r="S57" s="107"/>
      <c r="T57" s="32"/>
      <c r="U57" s="29"/>
    </row>
    <row r="58" spans="1:21" s="12" customFormat="1" ht="15" hidden="1" thickBot="1">
      <c r="A58" s="12" t="s">
        <v>4869</v>
      </c>
      <c r="B58" s="1" t="s">
        <v>330</v>
      </c>
      <c r="C58" s="98" t="s">
        <v>2115</v>
      </c>
      <c r="D58" s="100" t="s">
        <v>2157</v>
      </c>
      <c r="E58" s="100" t="s">
        <v>2177</v>
      </c>
      <c r="F58" s="100">
        <v>3</v>
      </c>
      <c r="G58" s="101" t="s">
        <v>2109</v>
      </c>
      <c r="H58" s="102" t="s">
        <v>2178</v>
      </c>
      <c r="I58" s="103">
        <v>7690</v>
      </c>
      <c r="J58" s="103">
        <v>985</v>
      </c>
      <c r="K58" s="104">
        <v>65</v>
      </c>
      <c r="L58" s="105">
        <v>1480.79</v>
      </c>
      <c r="M58" s="106">
        <f t="shared" si="4"/>
        <v>8.4525356999999995E-3</v>
      </c>
      <c r="N58" s="106">
        <f t="shared" si="5"/>
        <v>5.6225038999999999E-3</v>
      </c>
      <c r="O58" s="228">
        <f t="shared" si="6"/>
        <v>1.008767E-4</v>
      </c>
      <c r="P58" s="281">
        <f t="shared" si="3"/>
        <v>16301</v>
      </c>
      <c r="Q58" s="238"/>
      <c r="R58" s="107"/>
      <c r="S58" s="107"/>
      <c r="T58" s="32"/>
      <c r="U58" s="29"/>
    </row>
    <row r="59" spans="1:21" s="12" customFormat="1" ht="15" hidden="1" thickBot="1">
      <c r="A59" s="12" t="s">
        <v>4870</v>
      </c>
      <c r="B59" s="1" t="s">
        <v>331</v>
      </c>
      <c r="C59" s="98" t="s">
        <v>2115</v>
      </c>
      <c r="D59" s="100" t="s">
        <v>2157</v>
      </c>
      <c r="E59" s="100" t="s">
        <v>2179</v>
      </c>
      <c r="F59" s="100">
        <v>3</v>
      </c>
      <c r="G59" s="101" t="s">
        <v>2109</v>
      </c>
      <c r="H59" s="102" t="s">
        <v>2180</v>
      </c>
      <c r="I59" s="103">
        <v>7484</v>
      </c>
      <c r="J59" s="103">
        <v>942</v>
      </c>
      <c r="K59" s="104">
        <v>78</v>
      </c>
      <c r="L59" s="105">
        <v>882.52</v>
      </c>
      <c r="M59" s="106">
        <f t="shared" si="4"/>
        <v>1.0422234000000001E-2</v>
      </c>
      <c r="N59" s="106">
        <f t="shared" si="5"/>
        <v>1.11246707E-2</v>
      </c>
      <c r="O59" s="228">
        <f t="shared" si="6"/>
        <v>1.9959449999999999E-4</v>
      </c>
      <c r="P59" s="281">
        <f t="shared" si="3"/>
        <v>32254</v>
      </c>
      <c r="Q59" s="238"/>
      <c r="R59" s="107"/>
      <c r="S59" s="107"/>
      <c r="T59" s="32"/>
      <c r="U59" s="29"/>
    </row>
    <row r="60" spans="1:21" s="12" customFormat="1" ht="15" hidden="1" thickBot="1">
      <c r="A60" s="12" t="s">
        <v>4871</v>
      </c>
      <c r="B60" s="1" t="s">
        <v>332</v>
      </c>
      <c r="C60" s="98" t="s">
        <v>2115</v>
      </c>
      <c r="D60" s="100" t="s">
        <v>2159</v>
      </c>
      <c r="E60" s="100" t="s">
        <v>2116</v>
      </c>
      <c r="F60" s="100" t="s">
        <v>2117</v>
      </c>
      <c r="G60" s="101" t="s">
        <v>2107</v>
      </c>
      <c r="H60" s="102" t="s">
        <v>2181</v>
      </c>
      <c r="I60" s="103">
        <v>13972</v>
      </c>
      <c r="J60" s="103">
        <v>1667</v>
      </c>
      <c r="K60" s="104">
        <v>183</v>
      </c>
      <c r="L60" s="105">
        <v>1058.8599999999999</v>
      </c>
      <c r="M60" s="106">
        <f t="shared" si="4"/>
        <v>1.3097623799999999E-2</v>
      </c>
      <c r="N60" s="106">
        <f t="shared" si="5"/>
        <v>2.0620043099999999E-2</v>
      </c>
      <c r="O60" s="228">
        <f t="shared" si="6"/>
        <v>3.6995669999999997E-4</v>
      </c>
      <c r="P60" s="281">
        <f t="shared" si="3"/>
        <v>59785</v>
      </c>
      <c r="Q60" s="238"/>
      <c r="R60" s="107"/>
      <c r="S60" s="107"/>
      <c r="T60" s="32"/>
      <c r="U60" s="29"/>
    </row>
    <row r="61" spans="1:21" s="12" customFormat="1" ht="15" hidden="1" thickBot="1">
      <c r="A61" s="12" t="s">
        <v>4872</v>
      </c>
      <c r="B61" s="1" t="s">
        <v>333</v>
      </c>
      <c r="C61" s="98" t="s">
        <v>2115</v>
      </c>
      <c r="D61" s="100" t="s">
        <v>2159</v>
      </c>
      <c r="E61" s="100" t="s">
        <v>2115</v>
      </c>
      <c r="F61" s="100" t="s">
        <v>2119</v>
      </c>
      <c r="G61" s="101" t="s">
        <v>2108</v>
      </c>
      <c r="H61" s="102" t="s">
        <v>2181</v>
      </c>
      <c r="I61" s="103">
        <v>9496</v>
      </c>
      <c r="J61" s="103">
        <v>1450</v>
      </c>
      <c r="K61" s="104">
        <v>260</v>
      </c>
      <c r="L61" s="105">
        <v>1312.26</v>
      </c>
      <c r="M61" s="106">
        <f t="shared" si="4"/>
        <v>2.7379949399999999E-2</v>
      </c>
      <c r="N61" s="106">
        <f t="shared" si="5"/>
        <v>3.02538571E-2</v>
      </c>
      <c r="O61" s="228">
        <f t="shared" si="6"/>
        <v>5.4280289999999998E-4</v>
      </c>
      <c r="P61" s="281">
        <f t="shared" si="3"/>
        <v>87716</v>
      </c>
      <c r="Q61" s="238"/>
      <c r="R61" s="107"/>
      <c r="S61" s="107"/>
      <c r="T61" s="32"/>
      <c r="U61" s="29"/>
    </row>
    <row r="62" spans="1:21" s="12" customFormat="1" ht="15" hidden="1" thickBot="1">
      <c r="A62" s="12" t="s">
        <v>4873</v>
      </c>
      <c r="B62" s="1" t="s">
        <v>334</v>
      </c>
      <c r="C62" s="98" t="s">
        <v>2115</v>
      </c>
      <c r="D62" s="100" t="s">
        <v>2159</v>
      </c>
      <c r="E62" s="100" t="s">
        <v>2120</v>
      </c>
      <c r="F62" s="100" t="s">
        <v>2119</v>
      </c>
      <c r="G62" s="101" t="s">
        <v>2108</v>
      </c>
      <c r="H62" s="102" t="s">
        <v>2182</v>
      </c>
      <c r="I62" s="103">
        <v>3285</v>
      </c>
      <c r="J62" s="103">
        <v>533</v>
      </c>
      <c r="K62" s="104">
        <v>47</v>
      </c>
      <c r="L62" s="105">
        <v>1670.78</v>
      </c>
      <c r="M62" s="106">
        <f t="shared" si="4"/>
        <v>1.43074581E-2</v>
      </c>
      <c r="N62" s="106">
        <f t="shared" si="5"/>
        <v>4.5642605000000003E-3</v>
      </c>
      <c r="O62" s="228">
        <f t="shared" si="6"/>
        <v>8.1890099999999997E-5</v>
      </c>
      <c r="P62" s="281">
        <f t="shared" si="3"/>
        <v>13233</v>
      </c>
      <c r="Q62" s="238"/>
      <c r="R62" s="107"/>
      <c r="S62" s="107"/>
      <c r="T62" s="32"/>
      <c r="U62" s="29"/>
    </row>
    <row r="63" spans="1:21" s="12" customFormat="1" ht="15" hidden="1" thickBot="1">
      <c r="A63" s="12" t="s">
        <v>4874</v>
      </c>
      <c r="B63" s="1" t="s">
        <v>335</v>
      </c>
      <c r="C63" s="98" t="s">
        <v>2115</v>
      </c>
      <c r="D63" s="100" t="s">
        <v>2159</v>
      </c>
      <c r="E63" s="100" t="s">
        <v>2122</v>
      </c>
      <c r="F63" s="100" t="s">
        <v>2119</v>
      </c>
      <c r="G63" s="101" t="s">
        <v>2108</v>
      </c>
      <c r="H63" s="102" t="s">
        <v>2183</v>
      </c>
      <c r="I63" s="103">
        <v>6399</v>
      </c>
      <c r="J63" s="103">
        <v>1058</v>
      </c>
      <c r="K63" s="104">
        <v>42</v>
      </c>
      <c r="L63" s="105">
        <v>2073.3000000000002</v>
      </c>
      <c r="M63" s="106">
        <f t="shared" si="4"/>
        <v>6.5635255000000003E-3</v>
      </c>
      <c r="N63" s="106">
        <f t="shared" si="5"/>
        <v>3.3493512E-3</v>
      </c>
      <c r="O63" s="228">
        <f t="shared" si="6"/>
        <v>6.0092700000000001E-5</v>
      </c>
      <c r="P63" s="281">
        <f t="shared" si="3"/>
        <v>9710</v>
      </c>
      <c r="Q63" s="238"/>
      <c r="R63" s="107"/>
      <c r="S63" s="107"/>
      <c r="T63" s="32"/>
      <c r="U63" s="29"/>
    </row>
    <row r="64" spans="1:21" s="12" customFormat="1" ht="15" hidden="1" thickBot="1">
      <c r="A64" s="12" t="s">
        <v>4875</v>
      </c>
      <c r="B64" s="1" t="s">
        <v>336</v>
      </c>
      <c r="C64" s="98" t="s">
        <v>2115</v>
      </c>
      <c r="D64" s="100" t="s">
        <v>2159</v>
      </c>
      <c r="E64" s="100" t="s">
        <v>2124</v>
      </c>
      <c r="F64" s="100" t="s">
        <v>2119</v>
      </c>
      <c r="G64" s="101" t="s">
        <v>2108</v>
      </c>
      <c r="H64" s="102" t="s">
        <v>2184</v>
      </c>
      <c r="I64" s="103">
        <v>5171</v>
      </c>
      <c r="J64" s="103">
        <v>721</v>
      </c>
      <c r="K64" s="104">
        <v>63</v>
      </c>
      <c r="L64" s="105">
        <v>2581.23</v>
      </c>
      <c r="M64" s="106">
        <f t="shared" si="4"/>
        <v>1.21833301E-2</v>
      </c>
      <c r="N64" s="106">
        <f t="shared" si="5"/>
        <v>3.4030989000000001E-3</v>
      </c>
      <c r="O64" s="228">
        <f t="shared" si="6"/>
        <v>6.1056999999999995E-5</v>
      </c>
      <c r="P64" s="281">
        <f t="shared" si="3"/>
        <v>9866</v>
      </c>
      <c r="Q64" s="238"/>
      <c r="R64" s="107"/>
      <c r="S64" s="107"/>
      <c r="T64" s="32"/>
      <c r="U64" s="29"/>
    </row>
    <row r="65" spans="1:21" s="12" customFormat="1" ht="15" hidden="1" thickBot="1">
      <c r="A65" s="12" t="s">
        <v>4876</v>
      </c>
      <c r="B65" s="1" t="s">
        <v>337</v>
      </c>
      <c r="C65" s="98" t="s">
        <v>2115</v>
      </c>
      <c r="D65" s="100" t="s">
        <v>2159</v>
      </c>
      <c r="E65" s="100" t="s">
        <v>2126</v>
      </c>
      <c r="F65" s="100" t="s">
        <v>2119</v>
      </c>
      <c r="G65" s="101" t="s">
        <v>2108</v>
      </c>
      <c r="H65" s="102" t="s">
        <v>2185</v>
      </c>
      <c r="I65" s="103">
        <v>6493</v>
      </c>
      <c r="J65" s="103">
        <v>981</v>
      </c>
      <c r="K65" s="104">
        <v>221</v>
      </c>
      <c r="L65" s="105">
        <v>1204.8</v>
      </c>
      <c r="M65" s="106">
        <f t="shared" si="4"/>
        <v>3.4036654800000003E-2</v>
      </c>
      <c r="N65" s="106">
        <f t="shared" si="5"/>
        <v>2.7714108800000001E-2</v>
      </c>
      <c r="O65" s="228">
        <f t="shared" si="6"/>
        <v>4.9723569999999997E-4</v>
      </c>
      <c r="P65" s="281">
        <f t="shared" si="3"/>
        <v>80353</v>
      </c>
      <c r="Q65" s="238"/>
      <c r="R65" s="107"/>
      <c r="S65" s="107"/>
      <c r="T65" s="32"/>
      <c r="U65" s="29"/>
    </row>
    <row r="66" spans="1:21" s="12" customFormat="1" ht="15" hidden="1" thickBot="1">
      <c r="A66" s="12" t="s">
        <v>4877</v>
      </c>
      <c r="B66" s="1" t="s">
        <v>338</v>
      </c>
      <c r="C66" s="98" t="s">
        <v>2115</v>
      </c>
      <c r="D66" s="100" t="s">
        <v>2159</v>
      </c>
      <c r="E66" s="100" t="s">
        <v>2133</v>
      </c>
      <c r="F66" s="100">
        <v>3</v>
      </c>
      <c r="G66" s="101" t="s">
        <v>2109</v>
      </c>
      <c r="H66" s="102" t="s">
        <v>2186</v>
      </c>
      <c r="I66" s="103">
        <v>7499</v>
      </c>
      <c r="J66" s="103">
        <v>1150</v>
      </c>
      <c r="K66" s="104">
        <v>84</v>
      </c>
      <c r="L66" s="105">
        <v>1553.24</v>
      </c>
      <c r="M66" s="106">
        <f t="shared" si="4"/>
        <v>1.12014935E-2</v>
      </c>
      <c r="N66" s="106">
        <f t="shared" si="5"/>
        <v>8.2934494999999993E-3</v>
      </c>
      <c r="O66" s="228">
        <f t="shared" si="6"/>
        <v>1.4879779999999999E-4</v>
      </c>
      <c r="P66" s="281">
        <f t="shared" si="3"/>
        <v>24045</v>
      </c>
      <c r="Q66" s="238"/>
      <c r="R66" s="107"/>
      <c r="S66" s="107"/>
      <c r="T66" s="32"/>
      <c r="U66" s="29"/>
    </row>
    <row r="67" spans="1:21" s="12" customFormat="1" ht="15" hidden="1" thickBot="1">
      <c r="A67" s="12" t="s">
        <v>4878</v>
      </c>
      <c r="B67" s="1" t="s">
        <v>339</v>
      </c>
      <c r="C67" s="98" t="s">
        <v>2115</v>
      </c>
      <c r="D67" s="100" t="s">
        <v>2159</v>
      </c>
      <c r="E67" s="100" t="s">
        <v>2157</v>
      </c>
      <c r="F67" s="100" t="s">
        <v>2119</v>
      </c>
      <c r="G67" s="101" t="s">
        <v>2108</v>
      </c>
      <c r="H67" s="102" t="s">
        <v>2187</v>
      </c>
      <c r="I67" s="103">
        <v>2711</v>
      </c>
      <c r="J67" s="103">
        <v>447</v>
      </c>
      <c r="K67" s="104">
        <v>78</v>
      </c>
      <c r="L67" s="105">
        <v>1186.3599999999999</v>
      </c>
      <c r="M67" s="106">
        <f t="shared" si="4"/>
        <v>2.8771670900000001E-2</v>
      </c>
      <c r="N67" s="106">
        <f t="shared" si="5"/>
        <v>1.08406696E-2</v>
      </c>
      <c r="O67" s="228">
        <f t="shared" si="6"/>
        <v>1.94499E-4</v>
      </c>
      <c r="P67" s="281">
        <f t="shared" si="3"/>
        <v>31431</v>
      </c>
      <c r="Q67" s="238"/>
      <c r="R67" s="107"/>
      <c r="S67" s="107"/>
      <c r="T67" s="32"/>
      <c r="U67" s="29"/>
    </row>
    <row r="68" spans="1:21" s="12" customFormat="1" ht="15" hidden="1" thickBot="1">
      <c r="A68" s="12" t="s">
        <v>4879</v>
      </c>
      <c r="B68" s="1" t="s">
        <v>340</v>
      </c>
      <c r="C68" s="98" t="s">
        <v>2115</v>
      </c>
      <c r="D68" s="100" t="s">
        <v>2172</v>
      </c>
      <c r="E68" s="100" t="s">
        <v>2116</v>
      </c>
      <c r="F68" s="100" t="s">
        <v>2117</v>
      </c>
      <c r="G68" s="101" t="s">
        <v>2107</v>
      </c>
      <c r="H68" s="102" t="s">
        <v>2188</v>
      </c>
      <c r="I68" s="103">
        <v>21785</v>
      </c>
      <c r="J68" s="103">
        <v>2674</v>
      </c>
      <c r="K68" s="104">
        <v>211</v>
      </c>
      <c r="L68" s="105">
        <v>1239.49</v>
      </c>
      <c r="M68" s="106">
        <f t="shared" ref="M68:M99" si="7" xml:space="preserve"> ROUNDDOWN(K68/I68,10)</f>
        <v>9.6855633999999996E-3</v>
      </c>
      <c r="N68" s="106">
        <f t="shared" ref="N68:N99" si="8">ROUNDDOWN(J68*M68/L68,10)</f>
        <v>2.0895042700000001E-2</v>
      </c>
      <c r="O68" s="228">
        <f t="shared" ref="O68:O99" si="9">ROUNDDOWN(N68/$N$2499,10)</f>
        <v>3.7489069999999998E-4</v>
      </c>
      <c r="P68" s="281">
        <f t="shared" si="3"/>
        <v>60582</v>
      </c>
      <c r="Q68" s="238"/>
      <c r="R68" s="107"/>
      <c r="S68" s="107"/>
      <c r="T68" s="32"/>
      <c r="U68" s="29"/>
    </row>
    <row r="69" spans="1:21" s="12" customFormat="1" ht="15" hidden="1" thickBot="1">
      <c r="A69" s="12" t="s">
        <v>4880</v>
      </c>
      <c r="B69" s="1" t="s">
        <v>341</v>
      </c>
      <c r="C69" s="98" t="s">
        <v>2115</v>
      </c>
      <c r="D69" s="100" t="s">
        <v>2172</v>
      </c>
      <c r="E69" s="100" t="s">
        <v>2115</v>
      </c>
      <c r="F69" s="100" t="s">
        <v>2117</v>
      </c>
      <c r="G69" s="101" t="s">
        <v>2107</v>
      </c>
      <c r="H69" s="102" t="s">
        <v>2189</v>
      </c>
      <c r="I69" s="103">
        <v>4308</v>
      </c>
      <c r="J69" s="103">
        <v>600</v>
      </c>
      <c r="K69" s="104">
        <v>91</v>
      </c>
      <c r="L69" s="105">
        <v>1687.92</v>
      </c>
      <c r="M69" s="106">
        <f t="shared" si="7"/>
        <v>2.1123491099999999E-2</v>
      </c>
      <c r="N69" s="106">
        <f t="shared" si="8"/>
        <v>7.5087056999999999E-3</v>
      </c>
      <c r="O69" s="228">
        <f t="shared" si="9"/>
        <v>1.3471819999999999E-4</v>
      </c>
      <c r="P69" s="281">
        <f t="shared" ref="P69:P132" si="10">ROUNDDOWN(161600000*O69,0)</f>
        <v>21770</v>
      </c>
      <c r="Q69" s="238"/>
      <c r="R69" s="107"/>
      <c r="S69" s="107"/>
      <c r="T69" s="32"/>
      <c r="U69" s="29"/>
    </row>
    <row r="70" spans="1:21" s="12" customFormat="1" ht="15" hidden="1" thickBot="1">
      <c r="A70" s="12" t="s">
        <v>4881</v>
      </c>
      <c r="B70" s="1" t="s">
        <v>342</v>
      </c>
      <c r="C70" s="98" t="s">
        <v>2115</v>
      </c>
      <c r="D70" s="100" t="s">
        <v>2172</v>
      </c>
      <c r="E70" s="100" t="s">
        <v>2120</v>
      </c>
      <c r="F70" s="100">
        <v>3</v>
      </c>
      <c r="G70" s="101" t="s">
        <v>2109</v>
      </c>
      <c r="H70" s="102" t="s">
        <v>2190</v>
      </c>
      <c r="I70" s="103">
        <v>10412</v>
      </c>
      <c r="J70" s="103">
        <v>1594</v>
      </c>
      <c r="K70" s="104">
        <v>404</v>
      </c>
      <c r="L70" s="105">
        <v>1009.67</v>
      </c>
      <c r="M70" s="106">
        <f t="shared" si="7"/>
        <v>3.8801383000000002E-2</v>
      </c>
      <c r="N70" s="106">
        <f t="shared" si="8"/>
        <v>6.1257048799999998E-2</v>
      </c>
      <c r="O70" s="228">
        <f t="shared" si="9"/>
        <v>1.0990501000000001E-3</v>
      </c>
      <c r="P70" s="281">
        <f t="shared" si="10"/>
        <v>177606</v>
      </c>
      <c r="Q70" s="238"/>
      <c r="R70" s="107"/>
      <c r="S70" s="107"/>
      <c r="T70" s="32"/>
      <c r="U70" s="29"/>
    </row>
    <row r="71" spans="1:21" s="12" customFormat="1" ht="15" hidden="1" thickBot="1">
      <c r="A71" s="12" t="s">
        <v>4882</v>
      </c>
      <c r="B71" s="1" t="s">
        <v>343</v>
      </c>
      <c r="C71" s="98" t="s">
        <v>2115</v>
      </c>
      <c r="D71" s="100" t="s">
        <v>2172</v>
      </c>
      <c r="E71" s="100" t="s">
        <v>2122</v>
      </c>
      <c r="F71" s="100" t="s">
        <v>2119</v>
      </c>
      <c r="G71" s="101" t="s">
        <v>2108</v>
      </c>
      <c r="H71" s="102" t="s">
        <v>2188</v>
      </c>
      <c r="I71" s="103">
        <v>6580</v>
      </c>
      <c r="J71" s="103">
        <v>1063</v>
      </c>
      <c r="K71" s="104">
        <v>62</v>
      </c>
      <c r="L71" s="105">
        <v>1150.32</v>
      </c>
      <c r="M71" s="106">
        <f t="shared" si="7"/>
        <v>9.4224923999999995E-3</v>
      </c>
      <c r="N71" s="106">
        <f t="shared" si="8"/>
        <v>8.7072373999999998E-3</v>
      </c>
      <c r="O71" s="228">
        <f t="shared" si="9"/>
        <v>1.5622180000000001E-4</v>
      </c>
      <c r="P71" s="281">
        <f t="shared" si="10"/>
        <v>25245</v>
      </c>
      <c r="Q71" s="238"/>
      <c r="R71" s="107"/>
      <c r="S71" s="107"/>
      <c r="T71" s="32"/>
      <c r="U71" s="29"/>
    </row>
    <row r="72" spans="1:21" s="12" customFormat="1" ht="15" hidden="1" thickBot="1">
      <c r="A72" s="12" t="s">
        <v>4883</v>
      </c>
      <c r="B72" s="1" t="s">
        <v>344</v>
      </c>
      <c r="C72" s="98" t="s">
        <v>2115</v>
      </c>
      <c r="D72" s="100" t="s">
        <v>2172</v>
      </c>
      <c r="E72" s="100" t="s">
        <v>2124</v>
      </c>
      <c r="F72" s="108">
        <v>3</v>
      </c>
      <c r="G72" s="109" t="s">
        <v>2109</v>
      </c>
      <c r="H72" s="102" t="s">
        <v>2191</v>
      </c>
      <c r="I72" s="103">
        <v>6619</v>
      </c>
      <c r="J72" s="103">
        <v>974</v>
      </c>
      <c r="K72" s="104">
        <v>174</v>
      </c>
      <c r="L72" s="105">
        <v>1109.51</v>
      </c>
      <c r="M72" s="106">
        <f t="shared" si="7"/>
        <v>2.6287958899999998E-2</v>
      </c>
      <c r="N72" s="106">
        <f t="shared" si="8"/>
        <v>2.30772791E-2</v>
      </c>
      <c r="O72" s="228">
        <f t="shared" si="9"/>
        <v>4.1404350000000001E-4</v>
      </c>
      <c r="P72" s="281">
        <f t="shared" si="10"/>
        <v>66909</v>
      </c>
      <c r="Q72" s="238"/>
      <c r="R72" s="107"/>
      <c r="S72" s="107"/>
      <c r="T72" s="32"/>
      <c r="U72" s="29"/>
    </row>
    <row r="73" spans="1:21" s="12" customFormat="1" ht="15" hidden="1" thickBot="1">
      <c r="A73" s="12" t="s">
        <v>4884</v>
      </c>
      <c r="B73" s="1" t="s">
        <v>345</v>
      </c>
      <c r="C73" s="98" t="s">
        <v>2115</v>
      </c>
      <c r="D73" s="100" t="s">
        <v>2172</v>
      </c>
      <c r="E73" s="100" t="s">
        <v>2126</v>
      </c>
      <c r="F73" s="100" t="s">
        <v>2119</v>
      </c>
      <c r="G73" s="101" t="s">
        <v>2108</v>
      </c>
      <c r="H73" s="102" t="s">
        <v>2192</v>
      </c>
      <c r="I73" s="103">
        <v>1657</v>
      </c>
      <c r="J73" s="103">
        <v>306</v>
      </c>
      <c r="K73" s="104">
        <v>25</v>
      </c>
      <c r="L73" s="105">
        <v>1478.48</v>
      </c>
      <c r="M73" s="106">
        <f t="shared" si="7"/>
        <v>1.50875075E-2</v>
      </c>
      <c r="N73" s="106">
        <f t="shared" si="8"/>
        <v>3.1226511000000002E-3</v>
      </c>
      <c r="O73" s="228">
        <f t="shared" si="9"/>
        <v>5.60253E-5</v>
      </c>
      <c r="P73" s="281">
        <f t="shared" si="10"/>
        <v>9053</v>
      </c>
      <c r="Q73" s="238"/>
      <c r="R73" s="107"/>
      <c r="S73" s="107"/>
      <c r="T73" s="32"/>
      <c r="U73" s="29"/>
    </row>
    <row r="74" spans="1:21" s="12" customFormat="1" ht="15" hidden="1" thickBot="1">
      <c r="A74" s="12" t="s">
        <v>4885</v>
      </c>
      <c r="B74" s="1" t="s">
        <v>346</v>
      </c>
      <c r="C74" s="98" t="s">
        <v>2115</v>
      </c>
      <c r="D74" s="100" t="s">
        <v>2172</v>
      </c>
      <c r="E74" s="100" t="s">
        <v>2133</v>
      </c>
      <c r="F74" s="100" t="s">
        <v>2119</v>
      </c>
      <c r="G74" s="101" t="s">
        <v>2108</v>
      </c>
      <c r="H74" s="102" t="s">
        <v>2193</v>
      </c>
      <c r="I74" s="103">
        <v>4539</v>
      </c>
      <c r="J74" s="103">
        <v>695</v>
      </c>
      <c r="K74" s="104">
        <v>48</v>
      </c>
      <c r="L74" s="105">
        <v>1257.6500000000001</v>
      </c>
      <c r="M74" s="106">
        <f t="shared" si="7"/>
        <v>1.0575016499999999E-2</v>
      </c>
      <c r="N74" s="106">
        <f t="shared" si="8"/>
        <v>5.8439442000000003E-3</v>
      </c>
      <c r="O74" s="228">
        <f t="shared" si="9"/>
        <v>1.0484969999999999E-4</v>
      </c>
      <c r="P74" s="281">
        <f t="shared" si="10"/>
        <v>16943</v>
      </c>
      <c r="Q74" s="238"/>
      <c r="R74" s="107"/>
      <c r="S74" s="107"/>
      <c r="T74" s="32"/>
      <c r="U74" s="29"/>
    </row>
    <row r="75" spans="1:21" s="12" customFormat="1" ht="15" hidden="1" thickBot="1">
      <c r="A75" s="12" t="s">
        <v>4886</v>
      </c>
      <c r="B75" s="1" t="s">
        <v>347</v>
      </c>
      <c r="C75" s="98" t="s">
        <v>2115</v>
      </c>
      <c r="D75" s="100" t="s">
        <v>2174</v>
      </c>
      <c r="E75" s="100" t="s">
        <v>2116</v>
      </c>
      <c r="F75" s="100" t="s">
        <v>2117</v>
      </c>
      <c r="G75" s="101" t="s">
        <v>2107</v>
      </c>
      <c r="H75" s="102" t="s">
        <v>2194</v>
      </c>
      <c r="I75" s="103">
        <v>73658</v>
      </c>
      <c r="J75" s="103">
        <v>9100</v>
      </c>
      <c r="K75" s="104">
        <v>400</v>
      </c>
      <c r="L75" s="105">
        <v>1963.02</v>
      </c>
      <c r="M75" s="106">
        <f t="shared" si="7"/>
        <v>5.4305031000000002E-3</v>
      </c>
      <c r="N75" s="106">
        <f t="shared" si="8"/>
        <v>2.5174261100000001E-2</v>
      </c>
      <c r="O75" s="228">
        <f t="shared" si="9"/>
        <v>4.516667E-4</v>
      </c>
      <c r="P75" s="281">
        <f t="shared" si="10"/>
        <v>72989</v>
      </c>
      <c r="Q75" s="238"/>
      <c r="R75" s="107"/>
      <c r="S75" s="107"/>
      <c r="T75" s="32"/>
      <c r="U75" s="29"/>
    </row>
    <row r="76" spans="1:21" s="12" customFormat="1" ht="15" hidden="1" thickBot="1">
      <c r="A76" s="12" t="s">
        <v>4887</v>
      </c>
      <c r="B76" s="1" t="s">
        <v>348</v>
      </c>
      <c r="C76" s="98" t="s">
        <v>2115</v>
      </c>
      <c r="D76" s="100" t="s">
        <v>2174</v>
      </c>
      <c r="E76" s="100" t="s">
        <v>2115</v>
      </c>
      <c r="F76" s="100" t="s">
        <v>2119</v>
      </c>
      <c r="G76" s="101" t="s">
        <v>2108</v>
      </c>
      <c r="H76" s="102" t="s">
        <v>2194</v>
      </c>
      <c r="I76" s="103">
        <v>14789</v>
      </c>
      <c r="J76" s="103">
        <v>2511</v>
      </c>
      <c r="K76" s="104">
        <v>22</v>
      </c>
      <c r="L76" s="105">
        <v>3169.13</v>
      </c>
      <c r="M76" s="106">
        <f t="shared" si="7"/>
        <v>1.4875921000000001E-3</v>
      </c>
      <c r="N76" s="106">
        <f t="shared" si="8"/>
        <v>1.1786653000000001E-3</v>
      </c>
      <c r="O76" s="228">
        <f t="shared" si="9"/>
        <v>2.11471E-5</v>
      </c>
      <c r="P76" s="281">
        <f t="shared" si="10"/>
        <v>3417</v>
      </c>
      <c r="Q76" s="238"/>
      <c r="R76" s="107"/>
      <c r="S76" s="107"/>
      <c r="T76" s="32"/>
      <c r="U76" s="29"/>
    </row>
    <row r="77" spans="1:21" s="12" customFormat="1" ht="15" hidden="1" thickBot="1">
      <c r="A77" s="12" t="s">
        <v>4888</v>
      </c>
      <c r="B77" s="1" t="s">
        <v>349</v>
      </c>
      <c r="C77" s="98" t="s">
        <v>2115</v>
      </c>
      <c r="D77" s="100" t="s">
        <v>2174</v>
      </c>
      <c r="E77" s="100" t="s">
        <v>2120</v>
      </c>
      <c r="F77" s="100" t="s">
        <v>2119</v>
      </c>
      <c r="G77" s="101" t="s">
        <v>2108</v>
      </c>
      <c r="H77" s="102" t="s">
        <v>2195</v>
      </c>
      <c r="I77" s="103">
        <v>7690</v>
      </c>
      <c r="J77" s="103">
        <v>1226</v>
      </c>
      <c r="K77" s="104">
        <v>25</v>
      </c>
      <c r="L77" s="105">
        <v>3532.67</v>
      </c>
      <c r="M77" s="106">
        <f t="shared" si="7"/>
        <v>3.2509752000000002E-3</v>
      </c>
      <c r="N77" s="106">
        <f t="shared" si="8"/>
        <v>1.1282388E-3</v>
      </c>
      <c r="O77" s="228">
        <f t="shared" si="9"/>
        <v>2.0242400000000001E-5</v>
      </c>
      <c r="P77" s="281">
        <f t="shared" si="10"/>
        <v>3271</v>
      </c>
      <c r="Q77" s="238"/>
      <c r="R77" s="107"/>
      <c r="S77" s="107"/>
      <c r="T77" s="32"/>
      <c r="U77" s="29"/>
    </row>
    <row r="78" spans="1:21" s="12" customFormat="1" ht="15" hidden="1" thickBot="1">
      <c r="A78" s="12" t="s">
        <v>4889</v>
      </c>
      <c r="B78" s="1" t="s">
        <v>350</v>
      </c>
      <c r="C78" s="98" t="s">
        <v>2115</v>
      </c>
      <c r="D78" s="100" t="s">
        <v>2174</v>
      </c>
      <c r="E78" s="100" t="s">
        <v>2122</v>
      </c>
      <c r="F78" s="100">
        <v>3</v>
      </c>
      <c r="G78" s="101" t="s">
        <v>2109</v>
      </c>
      <c r="H78" s="102" t="s">
        <v>2196</v>
      </c>
      <c r="I78" s="103">
        <v>10296</v>
      </c>
      <c r="J78" s="103">
        <v>1423</v>
      </c>
      <c r="K78" s="104">
        <v>214</v>
      </c>
      <c r="L78" s="105">
        <v>1189.74</v>
      </c>
      <c r="M78" s="106">
        <f t="shared" si="7"/>
        <v>2.07847707E-2</v>
      </c>
      <c r="N78" s="106">
        <f t="shared" si="8"/>
        <v>2.48598254E-2</v>
      </c>
      <c r="O78" s="228">
        <f t="shared" si="9"/>
        <v>4.4602530000000001E-4</v>
      </c>
      <c r="P78" s="281">
        <f t="shared" si="10"/>
        <v>72077</v>
      </c>
      <c r="Q78" s="238"/>
      <c r="R78" s="107"/>
      <c r="S78" s="107"/>
      <c r="T78" s="32"/>
      <c r="U78" s="29"/>
    </row>
    <row r="79" spans="1:21" s="12" customFormat="1" ht="15" hidden="1" thickBot="1">
      <c r="A79" s="12" t="s">
        <v>4890</v>
      </c>
      <c r="B79" s="1" t="s">
        <v>351</v>
      </c>
      <c r="C79" s="98" t="s">
        <v>2115</v>
      </c>
      <c r="D79" s="100" t="s">
        <v>2175</v>
      </c>
      <c r="E79" s="100" t="s">
        <v>2116</v>
      </c>
      <c r="F79" s="100">
        <v>3</v>
      </c>
      <c r="G79" s="101" t="s">
        <v>2109</v>
      </c>
      <c r="H79" s="102" t="s">
        <v>2197</v>
      </c>
      <c r="I79" s="103">
        <v>10010</v>
      </c>
      <c r="J79" s="103">
        <v>1326</v>
      </c>
      <c r="K79" s="104">
        <v>229</v>
      </c>
      <c r="L79" s="105">
        <v>944.4</v>
      </c>
      <c r="M79" s="106">
        <f t="shared" si="7"/>
        <v>2.28771228E-2</v>
      </c>
      <c r="N79" s="106">
        <f t="shared" si="8"/>
        <v>3.21209919E-2</v>
      </c>
      <c r="O79" s="228">
        <f t="shared" si="9"/>
        <v>5.7630229999999999E-4</v>
      </c>
      <c r="P79" s="281">
        <f t="shared" si="10"/>
        <v>93130</v>
      </c>
      <c r="Q79" s="238"/>
      <c r="R79" s="107"/>
      <c r="S79" s="107"/>
      <c r="T79" s="32"/>
      <c r="U79" s="29"/>
    </row>
    <row r="80" spans="1:21" s="12" customFormat="1" ht="15" hidden="1" thickBot="1">
      <c r="A80" s="12" t="s">
        <v>4891</v>
      </c>
      <c r="B80" s="1" t="s">
        <v>352</v>
      </c>
      <c r="C80" s="98" t="s">
        <v>2115</v>
      </c>
      <c r="D80" s="100" t="s">
        <v>2175</v>
      </c>
      <c r="E80" s="100" t="s">
        <v>2115</v>
      </c>
      <c r="F80" s="100">
        <v>3</v>
      </c>
      <c r="G80" s="101" t="s">
        <v>2109</v>
      </c>
      <c r="H80" s="102" t="s">
        <v>2198</v>
      </c>
      <c r="I80" s="103">
        <v>6166</v>
      </c>
      <c r="J80" s="103">
        <v>909</v>
      </c>
      <c r="K80" s="104">
        <v>124</v>
      </c>
      <c r="L80" s="105">
        <v>705.52</v>
      </c>
      <c r="M80" s="106">
        <f t="shared" si="7"/>
        <v>2.0110282100000001E-2</v>
      </c>
      <c r="N80" s="106">
        <f t="shared" si="8"/>
        <v>2.5910316400000001E-2</v>
      </c>
      <c r="O80" s="228">
        <f t="shared" si="9"/>
        <v>4.6487280000000002E-4</v>
      </c>
      <c r="P80" s="281">
        <f t="shared" si="10"/>
        <v>75123</v>
      </c>
      <c r="Q80" s="238"/>
      <c r="R80" s="107"/>
      <c r="S80" s="107"/>
      <c r="T80" s="32"/>
      <c r="U80" s="29"/>
    </row>
    <row r="81" spans="1:21" s="12" customFormat="1" ht="15" hidden="1" thickBot="1">
      <c r="A81" s="12" t="s">
        <v>4892</v>
      </c>
      <c r="B81" s="1" t="s">
        <v>353</v>
      </c>
      <c r="C81" s="98" t="s">
        <v>2115</v>
      </c>
      <c r="D81" s="100" t="s">
        <v>2175</v>
      </c>
      <c r="E81" s="100" t="s">
        <v>2120</v>
      </c>
      <c r="F81" s="100">
        <v>3</v>
      </c>
      <c r="G81" s="101" t="s">
        <v>2109</v>
      </c>
      <c r="H81" s="102" t="s">
        <v>2199</v>
      </c>
      <c r="I81" s="103">
        <v>17614</v>
      </c>
      <c r="J81" s="103">
        <v>2568</v>
      </c>
      <c r="K81" s="104">
        <v>188</v>
      </c>
      <c r="L81" s="105">
        <v>1243.0999999999999</v>
      </c>
      <c r="M81" s="106">
        <f t="shared" si="7"/>
        <v>1.0673327999999999E-2</v>
      </c>
      <c r="N81" s="106">
        <f t="shared" si="8"/>
        <v>2.20489954E-2</v>
      </c>
      <c r="O81" s="228">
        <f t="shared" si="9"/>
        <v>3.9559440000000001E-4</v>
      </c>
      <c r="P81" s="281">
        <f t="shared" si="10"/>
        <v>63928</v>
      </c>
      <c r="Q81" s="238"/>
      <c r="R81" s="107"/>
      <c r="S81" s="107"/>
      <c r="T81" s="32"/>
      <c r="U81" s="29"/>
    </row>
    <row r="82" spans="1:21" s="12" customFormat="1" ht="15" hidden="1" thickBot="1">
      <c r="A82" s="12" t="s">
        <v>4893</v>
      </c>
      <c r="B82" s="1" t="s">
        <v>354</v>
      </c>
      <c r="C82" s="98" t="s">
        <v>2115</v>
      </c>
      <c r="D82" s="100" t="s">
        <v>2175</v>
      </c>
      <c r="E82" s="100" t="s">
        <v>2122</v>
      </c>
      <c r="F82" s="100">
        <v>3</v>
      </c>
      <c r="G82" s="101" t="s">
        <v>2109</v>
      </c>
      <c r="H82" s="102" t="s">
        <v>2200</v>
      </c>
      <c r="I82" s="103">
        <v>8820</v>
      </c>
      <c r="J82" s="103">
        <v>1209</v>
      </c>
      <c r="K82" s="104">
        <v>336</v>
      </c>
      <c r="L82" s="105">
        <v>1042.07</v>
      </c>
      <c r="M82" s="106">
        <f t="shared" si="7"/>
        <v>3.8095237999999997E-2</v>
      </c>
      <c r="N82" s="106">
        <f t="shared" si="8"/>
        <v>4.4197743599999999E-2</v>
      </c>
      <c r="O82" s="228">
        <f t="shared" si="9"/>
        <v>7.9297869999999998E-4</v>
      </c>
      <c r="P82" s="281">
        <f t="shared" si="10"/>
        <v>128145</v>
      </c>
      <c r="Q82" s="238"/>
      <c r="R82" s="107"/>
      <c r="S82" s="107"/>
      <c r="T82" s="32"/>
      <c r="U82" s="29"/>
    </row>
    <row r="83" spans="1:21" s="12" customFormat="1" ht="15" hidden="1" thickBot="1">
      <c r="A83" s="12" t="s">
        <v>4894</v>
      </c>
      <c r="B83" s="1" t="s">
        <v>355</v>
      </c>
      <c r="C83" s="98" t="s">
        <v>2115</v>
      </c>
      <c r="D83" s="100" t="s">
        <v>2175</v>
      </c>
      <c r="E83" s="100" t="s">
        <v>2124</v>
      </c>
      <c r="F83" s="100">
        <v>3</v>
      </c>
      <c r="G83" s="101" t="s">
        <v>2109</v>
      </c>
      <c r="H83" s="102" t="s">
        <v>2201</v>
      </c>
      <c r="I83" s="103">
        <v>4404</v>
      </c>
      <c r="J83" s="103">
        <v>558</v>
      </c>
      <c r="K83" s="104">
        <v>102</v>
      </c>
      <c r="L83" s="105">
        <v>1081.74</v>
      </c>
      <c r="M83" s="106">
        <f t="shared" si="7"/>
        <v>2.31607629E-2</v>
      </c>
      <c r="N83" s="106">
        <f t="shared" si="8"/>
        <v>1.1947145899999999E-2</v>
      </c>
      <c r="O83" s="228">
        <f t="shared" si="9"/>
        <v>2.1435099999999999E-4</v>
      </c>
      <c r="P83" s="281">
        <f t="shared" si="10"/>
        <v>34639</v>
      </c>
      <c r="Q83" s="238"/>
      <c r="R83" s="107"/>
      <c r="S83" s="107"/>
      <c r="T83" s="32"/>
      <c r="U83" s="29"/>
    </row>
    <row r="84" spans="1:21" s="12" customFormat="1" ht="15" hidden="1" thickBot="1">
      <c r="A84" s="12" t="s">
        <v>4895</v>
      </c>
      <c r="B84" s="1" t="s">
        <v>356</v>
      </c>
      <c r="C84" s="98" t="s">
        <v>2115</v>
      </c>
      <c r="D84" s="100" t="s">
        <v>2177</v>
      </c>
      <c r="E84" s="100" t="s">
        <v>2116</v>
      </c>
      <c r="F84" s="100" t="s">
        <v>2119</v>
      </c>
      <c r="G84" s="101" t="s">
        <v>2108</v>
      </c>
      <c r="H84" s="102" t="s">
        <v>2202</v>
      </c>
      <c r="I84" s="103">
        <v>4692</v>
      </c>
      <c r="J84" s="103">
        <v>754</v>
      </c>
      <c r="K84" s="104">
        <v>140</v>
      </c>
      <c r="L84" s="105">
        <v>847.18</v>
      </c>
      <c r="M84" s="106">
        <f t="shared" si="7"/>
        <v>2.98380221E-2</v>
      </c>
      <c r="N84" s="106">
        <f t="shared" si="8"/>
        <v>2.65561848E-2</v>
      </c>
      <c r="O84" s="228">
        <f t="shared" si="9"/>
        <v>4.7646070000000002E-4</v>
      </c>
      <c r="P84" s="281">
        <f t="shared" si="10"/>
        <v>76996</v>
      </c>
      <c r="Q84" s="238"/>
      <c r="R84" s="107"/>
      <c r="S84" s="107"/>
      <c r="T84" s="32"/>
      <c r="U84" s="29"/>
    </row>
    <row r="85" spans="1:21" s="12" customFormat="1" ht="15" hidden="1" thickBot="1">
      <c r="A85" s="12" t="s">
        <v>4896</v>
      </c>
      <c r="B85" s="1" t="s">
        <v>357</v>
      </c>
      <c r="C85" s="98" t="s">
        <v>2115</v>
      </c>
      <c r="D85" s="100" t="s">
        <v>2177</v>
      </c>
      <c r="E85" s="100" t="s">
        <v>2115</v>
      </c>
      <c r="F85" s="100" t="s">
        <v>2119</v>
      </c>
      <c r="G85" s="101" t="s">
        <v>2108</v>
      </c>
      <c r="H85" s="102" t="s">
        <v>2203</v>
      </c>
      <c r="I85" s="103">
        <v>8194</v>
      </c>
      <c r="J85" s="103">
        <v>1337</v>
      </c>
      <c r="K85" s="104">
        <v>196</v>
      </c>
      <c r="L85" s="105">
        <v>1858.59</v>
      </c>
      <c r="M85" s="106">
        <f t="shared" si="7"/>
        <v>2.3919941399999999E-2</v>
      </c>
      <c r="N85" s="106">
        <f t="shared" si="8"/>
        <v>1.7207109500000001E-2</v>
      </c>
      <c r="O85" s="228">
        <f t="shared" si="9"/>
        <v>3.0872320000000002E-4</v>
      </c>
      <c r="P85" s="281">
        <f t="shared" si="10"/>
        <v>49889</v>
      </c>
      <c r="Q85" s="238"/>
      <c r="R85" s="107"/>
      <c r="S85" s="107"/>
      <c r="T85" s="32"/>
      <c r="U85" s="29"/>
    </row>
    <row r="86" spans="1:21" s="12" customFormat="1" ht="15" hidden="1" thickBot="1">
      <c r="A86" s="12" t="s">
        <v>4897</v>
      </c>
      <c r="B86" s="1" t="s">
        <v>358</v>
      </c>
      <c r="C86" s="98" t="s">
        <v>2115</v>
      </c>
      <c r="D86" s="100" t="s">
        <v>2177</v>
      </c>
      <c r="E86" s="100" t="s">
        <v>2120</v>
      </c>
      <c r="F86" s="100">
        <v>3</v>
      </c>
      <c r="G86" s="101" t="s">
        <v>2109</v>
      </c>
      <c r="H86" s="102" t="s">
        <v>2204</v>
      </c>
      <c r="I86" s="103">
        <v>24380</v>
      </c>
      <c r="J86" s="103">
        <v>3842</v>
      </c>
      <c r="K86" s="104">
        <v>132</v>
      </c>
      <c r="L86" s="105">
        <v>1247.21</v>
      </c>
      <c r="M86" s="106">
        <f t="shared" si="7"/>
        <v>5.4142738999999997E-3</v>
      </c>
      <c r="N86" s="106">
        <f t="shared" si="8"/>
        <v>1.6678538699999999E-2</v>
      </c>
      <c r="O86" s="228">
        <f t="shared" si="9"/>
        <v>2.9923979999999997E-4</v>
      </c>
      <c r="P86" s="281">
        <f t="shared" si="10"/>
        <v>48357</v>
      </c>
      <c r="Q86" s="238"/>
      <c r="R86" s="107"/>
      <c r="S86" s="107"/>
      <c r="T86" s="32"/>
      <c r="U86" s="29"/>
    </row>
    <row r="87" spans="1:21" s="12" customFormat="1" ht="15" hidden="1" thickBot="1">
      <c r="A87" s="12" t="s">
        <v>4898</v>
      </c>
      <c r="B87" s="1" t="s">
        <v>359</v>
      </c>
      <c r="C87" s="98" t="s">
        <v>2115</v>
      </c>
      <c r="D87" s="100" t="s">
        <v>2179</v>
      </c>
      <c r="E87" s="100" t="s">
        <v>2116</v>
      </c>
      <c r="F87" s="100" t="s">
        <v>2117</v>
      </c>
      <c r="G87" s="101" t="s">
        <v>2107</v>
      </c>
      <c r="H87" s="84" t="s">
        <v>2205</v>
      </c>
      <c r="I87" s="103">
        <v>37355</v>
      </c>
      <c r="J87" s="103">
        <v>4894</v>
      </c>
      <c r="K87" s="104">
        <v>70</v>
      </c>
      <c r="L87" s="105">
        <v>1397.4</v>
      </c>
      <c r="M87" s="106">
        <f t="shared" si="7"/>
        <v>1.8739124000000001E-3</v>
      </c>
      <c r="N87" s="106">
        <f t="shared" si="8"/>
        <v>6.5628504000000004E-3</v>
      </c>
      <c r="O87" s="228">
        <f t="shared" si="9"/>
        <v>1.1774810000000001E-4</v>
      </c>
      <c r="P87" s="281">
        <f t="shared" si="10"/>
        <v>19028</v>
      </c>
      <c r="Q87" s="238"/>
      <c r="R87" s="107"/>
      <c r="S87" s="107"/>
      <c r="T87" s="32"/>
      <c r="U87" s="29"/>
    </row>
    <row r="88" spans="1:21" s="12" customFormat="1" ht="15" hidden="1" thickBot="1">
      <c r="A88" s="12" t="s">
        <v>4899</v>
      </c>
      <c r="B88" s="1" t="s">
        <v>360</v>
      </c>
      <c r="C88" s="98" t="s">
        <v>2115</v>
      </c>
      <c r="D88" s="100" t="s">
        <v>2179</v>
      </c>
      <c r="E88" s="100" t="s">
        <v>2115</v>
      </c>
      <c r="F88" s="100">
        <v>3</v>
      </c>
      <c r="G88" s="101" t="s">
        <v>2109</v>
      </c>
      <c r="H88" s="84" t="s">
        <v>7296</v>
      </c>
      <c r="I88" s="103">
        <v>10180</v>
      </c>
      <c r="J88" s="103">
        <v>1465</v>
      </c>
      <c r="K88" s="104">
        <v>36</v>
      </c>
      <c r="L88" s="105">
        <v>1001.18</v>
      </c>
      <c r="M88" s="106">
        <f t="shared" si="7"/>
        <v>3.5363457E-3</v>
      </c>
      <c r="N88" s="106">
        <f t="shared" si="8"/>
        <v>5.1746403E-3</v>
      </c>
      <c r="O88" s="228">
        <f t="shared" si="9"/>
        <v>9.2841299999999995E-5</v>
      </c>
      <c r="P88" s="281">
        <f t="shared" si="10"/>
        <v>15003</v>
      </c>
      <c r="Q88" s="238"/>
      <c r="R88" s="107"/>
      <c r="S88" s="107"/>
      <c r="T88" s="32"/>
      <c r="U88" s="29"/>
    </row>
    <row r="89" spans="1:21" s="12" customFormat="1" ht="15" hidden="1" thickBot="1">
      <c r="A89" s="12" t="s">
        <v>4900</v>
      </c>
      <c r="B89" s="1" t="s">
        <v>361</v>
      </c>
      <c r="C89" s="98" t="s">
        <v>2115</v>
      </c>
      <c r="D89" s="100" t="s">
        <v>2179</v>
      </c>
      <c r="E89" s="100" t="s">
        <v>2120</v>
      </c>
      <c r="F89" s="100" t="s">
        <v>2119</v>
      </c>
      <c r="G89" s="101" t="s">
        <v>2108</v>
      </c>
      <c r="H89" s="110" t="s">
        <v>2206</v>
      </c>
      <c r="I89" s="103">
        <v>6452</v>
      </c>
      <c r="J89" s="103">
        <v>986</v>
      </c>
      <c r="K89" s="104">
        <v>22</v>
      </c>
      <c r="L89" s="105">
        <v>1227.1300000000001</v>
      </c>
      <c r="M89" s="106">
        <f t="shared" si="7"/>
        <v>3.4097953999999999E-3</v>
      </c>
      <c r="N89" s="106">
        <f t="shared" si="8"/>
        <v>2.7397735000000002E-3</v>
      </c>
      <c r="O89" s="228">
        <f t="shared" si="9"/>
        <v>4.9155900000000001E-5</v>
      </c>
      <c r="P89" s="281">
        <f t="shared" si="10"/>
        <v>7943</v>
      </c>
      <c r="Q89" s="238"/>
      <c r="R89" s="107"/>
      <c r="S89" s="107"/>
      <c r="T89" s="32"/>
      <c r="U89" s="29"/>
    </row>
    <row r="90" spans="1:21" s="12" customFormat="1" ht="15" hidden="1" thickBot="1">
      <c r="A90" s="12" t="s">
        <v>4901</v>
      </c>
      <c r="B90" s="1" t="s">
        <v>362</v>
      </c>
      <c r="C90" s="98" t="s">
        <v>2115</v>
      </c>
      <c r="D90" s="100" t="s">
        <v>2179</v>
      </c>
      <c r="E90" s="100" t="s">
        <v>2122</v>
      </c>
      <c r="F90" s="100" t="s">
        <v>2119</v>
      </c>
      <c r="G90" s="101" t="s">
        <v>2108</v>
      </c>
      <c r="H90" s="110" t="s">
        <v>2207</v>
      </c>
      <c r="I90" s="103">
        <v>4635</v>
      </c>
      <c r="J90" s="103">
        <v>757</v>
      </c>
      <c r="K90" s="104">
        <v>31</v>
      </c>
      <c r="L90" s="105">
        <v>803.77</v>
      </c>
      <c r="M90" s="106">
        <f t="shared" si="7"/>
        <v>6.6882416000000004E-3</v>
      </c>
      <c r="N90" s="106">
        <f t="shared" si="8"/>
        <v>6.2990642000000001E-3</v>
      </c>
      <c r="O90" s="228">
        <f t="shared" si="9"/>
        <v>1.130153E-4</v>
      </c>
      <c r="P90" s="281">
        <f t="shared" si="10"/>
        <v>18263</v>
      </c>
      <c r="Q90" s="238"/>
      <c r="R90" s="107"/>
      <c r="S90" s="107"/>
      <c r="T90" s="32"/>
      <c r="U90" s="29"/>
    </row>
    <row r="91" spans="1:21" s="12" customFormat="1" ht="15" hidden="1" thickBot="1">
      <c r="A91" s="12" t="s">
        <v>4902</v>
      </c>
      <c r="B91" s="1" t="s">
        <v>363</v>
      </c>
      <c r="C91" s="98" t="s">
        <v>2115</v>
      </c>
      <c r="D91" s="100" t="s">
        <v>2179</v>
      </c>
      <c r="E91" s="100" t="s">
        <v>2124</v>
      </c>
      <c r="F91" s="100">
        <v>3</v>
      </c>
      <c r="G91" s="101" t="s">
        <v>2109</v>
      </c>
      <c r="H91" s="110" t="s">
        <v>2208</v>
      </c>
      <c r="I91" s="103">
        <v>5139</v>
      </c>
      <c r="J91" s="103">
        <v>898</v>
      </c>
      <c r="K91" s="104">
        <v>19</v>
      </c>
      <c r="L91" s="105">
        <v>1637.39</v>
      </c>
      <c r="M91" s="106">
        <f t="shared" si="7"/>
        <v>3.6972173000000001E-3</v>
      </c>
      <c r="N91" s="106">
        <f t="shared" si="8"/>
        <v>2.0276788E-3</v>
      </c>
      <c r="O91" s="228">
        <f t="shared" si="9"/>
        <v>3.63798E-5</v>
      </c>
      <c r="P91" s="281">
        <f t="shared" si="10"/>
        <v>5878</v>
      </c>
      <c r="Q91" s="238"/>
      <c r="R91" s="107"/>
      <c r="S91" s="107"/>
      <c r="T91" s="32"/>
      <c r="U91" s="29"/>
    </row>
    <row r="92" spans="1:21" s="12" customFormat="1" ht="15" hidden="1" thickBot="1">
      <c r="A92" s="12" t="s">
        <v>4903</v>
      </c>
      <c r="B92" s="1" t="s">
        <v>364</v>
      </c>
      <c r="C92" s="98" t="s">
        <v>2115</v>
      </c>
      <c r="D92" s="100" t="s">
        <v>2179</v>
      </c>
      <c r="E92" s="100" t="s">
        <v>2126</v>
      </c>
      <c r="F92" s="100" t="s">
        <v>2119</v>
      </c>
      <c r="G92" s="101" t="s">
        <v>2108</v>
      </c>
      <c r="H92" s="84" t="s">
        <v>2205</v>
      </c>
      <c r="I92" s="103">
        <v>12880</v>
      </c>
      <c r="J92" s="103">
        <v>2063</v>
      </c>
      <c r="K92" s="104">
        <v>74</v>
      </c>
      <c r="L92" s="105">
        <v>1433.29</v>
      </c>
      <c r="M92" s="106">
        <f t="shared" si="7"/>
        <v>5.7453416000000004E-3</v>
      </c>
      <c r="N92" s="106">
        <f t="shared" si="8"/>
        <v>8.2695335000000005E-3</v>
      </c>
      <c r="O92" s="228">
        <f t="shared" si="9"/>
        <v>1.4836870000000001E-4</v>
      </c>
      <c r="P92" s="281">
        <f t="shared" si="10"/>
        <v>23976</v>
      </c>
      <c r="Q92" s="238"/>
      <c r="R92" s="107"/>
      <c r="S92" s="107"/>
      <c r="T92" s="32"/>
      <c r="U92" s="29"/>
    </row>
    <row r="93" spans="1:21" s="12" customFormat="1" ht="15" hidden="1" thickBot="1">
      <c r="A93" s="12" t="s">
        <v>4904</v>
      </c>
      <c r="B93" s="1" t="s">
        <v>365</v>
      </c>
      <c r="C93" s="98" t="s">
        <v>2115</v>
      </c>
      <c r="D93" s="100" t="s">
        <v>2179</v>
      </c>
      <c r="E93" s="100" t="s">
        <v>2133</v>
      </c>
      <c r="F93" s="100">
        <v>3</v>
      </c>
      <c r="G93" s="101" t="s">
        <v>2109</v>
      </c>
      <c r="H93" s="102" t="s">
        <v>2209</v>
      </c>
      <c r="I93" s="103">
        <v>16659</v>
      </c>
      <c r="J93" s="103">
        <v>2446</v>
      </c>
      <c r="K93" s="104">
        <v>48</v>
      </c>
      <c r="L93" s="105">
        <v>1182.24</v>
      </c>
      <c r="M93" s="106">
        <f t="shared" si="7"/>
        <v>2.8813253999999998E-3</v>
      </c>
      <c r="N93" s="106">
        <f t="shared" si="8"/>
        <v>5.9613291999999997E-3</v>
      </c>
      <c r="O93" s="228">
        <f t="shared" si="9"/>
        <v>1.069558E-4</v>
      </c>
      <c r="P93" s="281">
        <f t="shared" si="10"/>
        <v>17284</v>
      </c>
      <c r="Q93" s="238"/>
      <c r="R93" s="107"/>
      <c r="S93" s="107"/>
      <c r="T93" s="32"/>
      <c r="U93" s="29"/>
    </row>
    <row r="94" spans="1:21" s="12" customFormat="1" ht="15" hidden="1" thickBot="1">
      <c r="A94" s="12" t="s">
        <v>4905</v>
      </c>
      <c r="B94" s="1" t="s">
        <v>366</v>
      </c>
      <c r="C94" s="98" t="s">
        <v>2115</v>
      </c>
      <c r="D94" s="100" t="s">
        <v>2179</v>
      </c>
      <c r="E94" s="100" t="s">
        <v>2157</v>
      </c>
      <c r="F94" s="100">
        <v>3</v>
      </c>
      <c r="G94" s="101" t="s">
        <v>2109</v>
      </c>
      <c r="H94" s="102" t="s">
        <v>2210</v>
      </c>
      <c r="I94" s="103">
        <v>13011</v>
      </c>
      <c r="J94" s="103">
        <v>1895</v>
      </c>
      <c r="K94" s="104">
        <v>8</v>
      </c>
      <c r="L94" s="105">
        <v>1308.44</v>
      </c>
      <c r="M94" s="106">
        <f t="shared" si="7"/>
        <v>6.1486430000000001E-4</v>
      </c>
      <c r="N94" s="106">
        <f t="shared" si="8"/>
        <v>8.9050149999999998E-4</v>
      </c>
      <c r="O94" s="228">
        <f t="shared" si="9"/>
        <v>1.5977E-5</v>
      </c>
      <c r="P94" s="281">
        <f t="shared" si="10"/>
        <v>2581</v>
      </c>
      <c r="Q94" s="238"/>
      <c r="R94" s="107"/>
      <c r="S94" s="107"/>
      <c r="T94" s="32"/>
      <c r="U94" s="29"/>
    </row>
    <row r="95" spans="1:21" s="12" customFormat="1" ht="15" hidden="1" thickBot="1">
      <c r="A95" s="12" t="s">
        <v>4906</v>
      </c>
      <c r="B95" s="1" t="s">
        <v>367</v>
      </c>
      <c r="C95" s="98" t="s">
        <v>2115</v>
      </c>
      <c r="D95" s="100" t="s">
        <v>2211</v>
      </c>
      <c r="E95" s="100" t="s">
        <v>2116</v>
      </c>
      <c r="F95" s="100" t="s">
        <v>2117</v>
      </c>
      <c r="G95" s="101" t="s">
        <v>2107</v>
      </c>
      <c r="H95" s="102" t="s">
        <v>2212</v>
      </c>
      <c r="I95" s="103">
        <v>32356</v>
      </c>
      <c r="J95" s="103">
        <v>4236</v>
      </c>
      <c r="K95" s="104">
        <v>107</v>
      </c>
      <c r="L95" s="105">
        <v>1575.07</v>
      </c>
      <c r="M95" s="106">
        <f t="shared" si="7"/>
        <v>3.3069599999999998E-3</v>
      </c>
      <c r="N95" s="106">
        <f t="shared" si="8"/>
        <v>8.8937523000000001E-3</v>
      </c>
      <c r="O95" s="228">
        <f t="shared" si="9"/>
        <v>1.595682E-4</v>
      </c>
      <c r="P95" s="281">
        <f t="shared" si="10"/>
        <v>25786</v>
      </c>
      <c r="Q95" s="238"/>
      <c r="R95" s="107"/>
      <c r="S95" s="107"/>
      <c r="T95" s="32"/>
      <c r="U95" s="29"/>
    </row>
    <row r="96" spans="1:21" s="12" customFormat="1" ht="15" hidden="1" thickBot="1">
      <c r="A96" s="12" t="s">
        <v>4907</v>
      </c>
      <c r="B96" s="1" t="s">
        <v>368</v>
      </c>
      <c r="C96" s="98" t="s">
        <v>2115</v>
      </c>
      <c r="D96" s="100" t="s">
        <v>2211</v>
      </c>
      <c r="E96" s="100" t="s">
        <v>2115</v>
      </c>
      <c r="F96" s="100" t="s">
        <v>2119</v>
      </c>
      <c r="G96" s="101" t="s">
        <v>2108</v>
      </c>
      <c r="H96" s="102" t="s">
        <v>2213</v>
      </c>
      <c r="I96" s="103">
        <v>5306</v>
      </c>
      <c r="J96" s="103">
        <v>872</v>
      </c>
      <c r="K96" s="104">
        <v>16</v>
      </c>
      <c r="L96" s="105">
        <v>1136.25</v>
      </c>
      <c r="M96" s="106">
        <f t="shared" si="7"/>
        <v>3.0154541999999999E-3</v>
      </c>
      <c r="N96" s="106">
        <f t="shared" si="8"/>
        <v>2.3141703E-3</v>
      </c>
      <c r="O96" s="228">
        <f t="shared" si="9"/>
        <v>4.1519900000000002E-5</v>
      </c>
      <c r="P96" s="281">
        <f t="shared" si="10"/>
        <v>6709</v>
      </c>
      <c r="Q96" s="238"/>
      <c r="R96" s="107"/>
      <c r="S96" s="107"/>
      <c r="T96" s="32"/>
      <c r="U96" s="29"/>
    </row>
    <row r="97" spans="1:21" s="12" customFormat="1" ht="15" hidden="1" thickBot="1">
      <c r="A97" s="12" t="s">
        <v>4908</v>
      </c>
      <c r="B97" s="1" t="s">
        <v>369</v>
      </c>
      <c r="C97" s="98" t="s">
        <v>2115</v>
      </c>
      <c r="D97" s="100" t="s">
        <v>2211</v>
      </c>
      <c r="E97" s="100" t="s">
        <v>2120</v>
      </c>
      <c r="F97" s="100">
        <v>3</v>
      </c>
      <c r="G97" s="101" t="s">
        <v>2109</v>
      </c>
      <c r="H97" s="102" t="s">
        <v>2214</v>
      </c>
      <c r="I97" s="103">
        <v>23152</v>
      </c>
      <c r="J97" s="103">
        <v>3198</v>
      </c>
      <c r="K97" s="104">
        <v>58</v>
      </c>
      <c r="L97" s="105">
        <v>1831.76</v>
      </c>
      <c r="M97" s="106">
        <f t="shared" si="7"/>
        <v>2.5051830999999998E-3</v>
      </c>
      <c r="N97" s="106">
        <f t="shared" si="8"/>
        <v>4.3737037000000003E-3</v>
      </c>
      <c r="O97" s="228">
        <f t="shared" si="9"/>
        <v>7.8471200000000002E-5</v>
      </c>
      <c r="P97" s="281">
        <f t="shared" si="10"/>
        <v>12680</v>
      </c>
      <c r="Q97" s="238"/>
      <c r="R97" s="107"/>
      <c r="S97" s="107"/>
      <c r="T97" s="32"/>
      <c r="U97" s="29"/>
    </row>
    <row r="98" spans="1:21" s="12" customFormat="1" ht="15" hidden="1" thickBot="1">
      <c r="A98" s="12" t="s">
        <v>4909</v>
      </c>
      <c r="B98" s="1" t="s">
        <v>370</v>
      </c>
      <c r="C98" s="98" t="s">
        <v>2115</v>
      </c>
      <c r="D98" s="100" t="s">
        <v>2211</v>
      </c>
      <c r="E98" s="100" t="s">
        <v>2122</v>
      </c>
      <c r="F98" s="100" t="s">
        <v>2119</v>
      </c>
      <c r="G98" s="101" t="s">
        <v>2108</v>
      </c>
      <c r="H98" s="102" t="s">
        <v>2212</v>
      </c>
      <c r="I98" s="103">
        <v>15139</v>
      </c>
      <c r="J98" s="103">
        <v>2497</v>
      </c>
      <c r="K98" s="104">
        <v>18</v>
      </c>
      <c r="L98" s="105">
        <v>1829.94</v>
      </c>
      <c r="M98" s="106">
        <f t="shared" si="7"/>
        <v>1.1889820000000001E-3</v>
      </c>
      <c r="N98" s="106">
        <f t="shared" si="8"/>
        <v>1.6223963E-3</v>
      </c>
      <c r="O98" s="228">
        <f t="shared" si="9"/>
        <v>2.9108400000000001E-5</v>
      </c>
      <c r="P98" s="281">
        <f t="shared" si="10"/>
        <v>4703</v>
      </c>
      <c r="Q98" s="238"/>
      <c r="R98" s="107"/>
      <c r="S98" s="107"/>
      <c r="T98" s="32"/>
      <c r="U98" s="29"/>
    </row>
    <row r="99" spans="1:21" s="12" customFormat="1" ht="15" hidden="1" thickBot="1">
      <c r="A99" s="12" t="s">
        <v>4910</v>
      </c>
      <c r="B99" s="1" t="s">
        <v>371</v>
      </c>
      <c r="C99" s="98" t="s">
        <v>2115</v>
      </c>
      <c r="D99" s="100" t="s">
        <v>2215</v>
      </c>
      <c r="E99" s="100" t="s">
        <v>2116</v>
      </c>
      <c r="F99" s="100">
        <v>3</v>
      </c>
      <c r="G99" s="101" t="s">
        <v>2109</v>
      </c>
      <c r="H99" s="102" t="s">
        <v>2216</v>
      </c>
      <c r="I99" s="103">
        <v>13026</v>
      </c>
      <c r="J99" s="103">
        <v>1914</v>
      </c>
      <c r="K99" s="104">
        <v>223</v>
      </c>
      <c r="L99" s="105">
        <v>1479.75</v>
      </c>
      <c r="M99" s="106">
        <f t="shared" si="7"/>
        <v>1.7119606900000001E-2</v>
      </c>
      <c r="N99" s="106">
        <f t="shared" si="8"/>
        <v>2.21435564E-2</v>
      </c>
      <c r="O99" s="228">
        <f t="shared" si="9"/>
        <v>3.9729099999999997E-4</v>
      </c>
      <c r="P99" s="281">
        <f t="shared" si="10"/>
        <v>64202</v>
      </c>
      <c r="Q99" s="238"/>
      <c r="R99" s="107"/>
      <c r="S99" s="107"/>
      <c r="T99" s="32"/>
      <c r="U99" s="29"/>
    </row>
    <row r="100" spans="1:21" s="12" customFormat="1" ht="15" hidden="1" thickBot="1">
      <c r="A100" s="12" t="s">
        <v>4911</v>
      </c>
      <c r="B100" s="1" t="s">
        <v>372</v>
      </c>
      <c r="C100" s="98" t="s">
        <v>2115</v>
      </c>
      <c r="D100" s="100" t="s">
        <v>2215</v>
      </c>
      <c r="E100" s="100" t="s">
        <v>2115</v>
      </c>
      <c r="F100" s="100" t="s">
        <v>2119</v>
      </c>
      <c r="G100" s="101" t="s">
        <v>2108</v>
      </c>
      <c r="H100" s="102" t="s">
        <v>2217</v>
      </c>
      <c r="I100" s="103">
        <v>4010</v>
      </c>
      <c r="J100" s="103">
        <v>660</v>
      </c>
      <c r="K100" s="104">
        <v>92</v>
      </c>
      <c r="L100" s="105">
        <v>1188.68</v>
      </c>
      <c r="M100" s="106">
        <f t="shared" ref="M100:M131" si="11" xml:space="preserve"> ROUNDDOWN(K100/I100,10)</f>
        <v>2.2942643299999999E-2</v>
      </c>
      <c r="N100" s="106">
        <f t="shared" ref="N100:N131" si="12">ROUNDDOWN(J100*M100/L100,10)</f>
        <v>1.27386214E-2</v>
      </c>
      <c r="O100" s="228">
        <f t="shared" ref="O100:O131" si="13">ROUNDDOWN(N100/$N$2499,10)</f>
        <v>2.2855130000000001E-4</v>
      </c>
      <c r="P100" s="281">
        <f t="shared" si="10"/>
        <v>36933</v>
      </c>
      <c r="Q100" s="238"/>
      <c r="R100" s="107"/>
      <c r="S100" s="107"/>
      <c r="T100" s="32"/>
      <c r="U100" s="29"/>
    </row>
    <row r="101" spans="1:21" s="12" customFormat="1" ht="15" hidden="1" thickBot="1">
      <c r="A101" s="12" t="s">
        <v>4912</v>
      </c>
      <c r="B101" s="1" t="s">
        <v>373</v>
      </c>
      <c r="C101" s="98" t="s">
        <v>2115</v>
      </c>
      <c r="D101" s="100" t="s">
        <v>2215</v>
      </c>
      <c r="E101" s="100" t="s">
        <v>2120</v>
      </c>
      <c r="F101" s="100" t="s">
        <v>2119</v>
      </c>
      <c r="G101" s="101" t="s">
        <v>2108</v>
      </c>
      <c r="H101" s="102" t="s">
        <v>2218</v>
      </c>
      <c r="I101" s="103">
        <v>5353</v>
      </c>
      <c r="J101" s="103">
        <v>912</v>
      </c>
      <c r="K101" s="104">
        <v>50</v>
      </c>
      <c r="L101" s="105">
        <v>3208.91</v>
      </c>
      <c r="M101" s="106">
        <f t="shared" si="11"/>
        <v>9.3405565999999992E-3</v>
      </c>
      <c r="N101" s="106">
        <f t="shared" si="12"/>
        <v>2.6546669999999999E-3</v>
      </c>
      <c r="O101" s="228">
        <f t="shared" si="13"/>
        <v>4.7629000000000001E-5</v>
      </c>
      <c r="P101" s="281">
        <f t="shared" si="10"/>
        <v>7696</v>
      </c>
      <c r="Q101" s="238"/>
      <c r="R101" s="107"/>
      <c r="S101" s="107"/>
      <c r="T101" s="32"/>
      <c r="U101" s="29"/>
    </row>
    <row r="102" spans="1:21" s="12" customFormat="1" ht="15" hidden="1" thickBot="1">
      <c r="A102" s="12" t="s">
        <v>4913</v>
      </c>
      <c r="B102" s="1" t="s">
        <v>374</v>
      </c>
      <c r="C102" s="98" t="s">
        <v>2115</v>
      </c>
      <c r="D102" s="100" t="s">
        <v>2215</v>
      </c>
      <c r="E102" s="100" t="s">
        <v>2122</v>
      </c>
      <c r="F102" s="100">
        <v>3</v>
      </c>
      <c r="G102" s="101" t="s">
        <v>2109</v>
      </c>
      <c r="H102" s="102" t="s">
        <v>2219</v>
      </c>
      <c r="I102" s="103">
        <v>27325</v>
      </c>
      <c r="J102" s="103">
        <v>4317</v>
      </c>
      <c r="K102" s="104">
        <v>59</v>
      </c>
      <c r="L102" s="105">
        <v>6691.49</v>
      </c>
      <c r="M102" s="106">
        <f t="shared" si="11"/>
        <v>2.1591948E-3</v>
      </c>
      <c r="N102" s="106">
        <f t="shared" si="12"/>
        <v>1.3929997E-3</v>
      </c>
      <c r="O102" s="228">
        <f t="shared" si="13"/>
        <v>2.4992599999999999E-5</v>
      </c>
      <c r="P102" s="281">
        <f t="shared" si="10"/>
        <v>4038</v>
      </c>
      <c r="Q102" s="238"/>
      <c r="R102" s="107"/>
      <c r="S102" s="107"/>
      <c r="T102" s="32"/>
      <c r="U102" s="29"/>
    </row>
    <row r="103" spans="1:21" s="12" customFormat="1" ht="15" hidden="1" thickBot="1">
      <c r="A103" s="12" t="s">
        <v>4914</v>
      </c>
      <c r="B103" s="1" t="s">
        <v>375</v>
      </c>
      <c r="C103" s="98" t="s">
        <v>2115</v>
      </c>
      <c r="D103" s="100" t="s">
        <v>2215</v>
      </c>
      <c r="E103" s="100" t="s">
        <v>2124</v>
      </c>
      <c r="F103" s="100">
        <v>3</v>
      </c>
      <c r="G103" s="101" t="s">
        <v>2109</v>
      </c>
      <c r="H103" s="102" t="s">
        <v>2220</v>
      </c>
      <c r="I103" s="103">
        <v>8772</v>
      </c>
      <c r="J103" s="103">
        <v>1313</v>
      </c>
      <c r="K103" s="104">
        <v>282</v>
      </c>
      <c r="L103" s="105">
        <v>1056.52</v>
      </c>
      <c r="M103" s="106">
        <f t="shared" si="11"/>
        <v>3.2147742799999997E-2</v>
      </c>
      <c r="N103" s="106">
        <f t="shared" si="12"/>
        <v>3.9951904599999997E-2</v>
      </c>
      <c r="O103" s="228">
        <f t="shared" si="13"/>
        <v>7.1680150000000005E-4</v>
      </c>
      <c r="P103" s="281">
        <f t="shared" si="10"/>
        <v>115835</v>
      </c>
      <c r="Q103" s="238"/>
      <c r="R103" s="107"/>
      <c r="S103" s="107"/>
      <c r="T103" s="32"/>
      <c r="U103" s="29"/>
    </row>
    <row r="104" spans="1:21" s="12" customFormat="1" ht="15" hidden="1" thickBot="1">
      <c r="A104" s="12" t="s">
        <v>4915</v>
      </c>
      <c r="B104" s="1" t="s">
        <v>376</v>
      </c>
      <c r="C104" s="98" t="s">
        <v>2115</v>
      </c>
      <c r="D104" s="100" t="s">
        <v>2215</v>
      </c>
      <c r="E104" s="100" t="s">
        <v>2126</v>
      </c>
      <c r="F104" s="100" t="s">
        <v>2119</v>
      </c>
      <c r="G104" s="101" t="s">
        <v>2108</v>
      </c>
      <c r="H104" s="102" t="s">
        <v>2221</v>
      </c>
      <c r="I104" s="103">
        <v>4715</v>
      </c>
      <c r="J104" s="103">
        <v>753</v>
      </c>
      <c r="K104" s="104">
        <v>82</v>
      </c>
      <c r="L104" s="105">
        <v>3090.6</v>
      </c>
      <c r="M104" s="106">
        <f t="shared" si="11"/>
        <v>1.73913043E-2</v>
      </c>
      <c r="N104" s="106">
        <f t="shared" si="12"/>
        <v>4.2372523E-3</v>
      </c>
      <c r="O104" s="228">
        <f t="shared" si="13"/>
        <v>7.6023099999999994E-5</v>
      </c>
      <c r="P104" s="281">
        <f t="shared" si="10"/>
        <v>12285</v>
      </c>
      <c r="Q104" s="238"/>
      <c r="R104" s="107"/>
      <c r="S104" s="107"/>
      <c r="T104" s="32"/>
      <c r="U104" s="29"/>
    </row>
    <row r="105" spans="1:21" s="12" customFormat="1" ht="15" hidden="1" thickBot="1">
      <c r="A105" s="12" t="s">
        <v>4916</v>
      </c>
      <c r="B105" s="1" t="s">
        <v>377</v>
      </c>
      <c r="C105" s="98" t="s">
        <v>2115</v>
      </c>
      <c r="D105" s="100" t="s">
        <v>2222</v>
      </c>
      <c r="E105" s="100" t="s">
        <v>2116</v>
      </c>
      <c r="F105" s="100" t="s">
        <v>2119</v>
      </c>
      <c r="G105" s="101" t="s">
        <v>2108</v>
      </c>
      <c r="H105" s="102" t="s">
        <v>2223</v>
      </c>
      <c r="I105" s="103">
        <v>5323</v>
      </c>
      <c r="J105" s="103">
        <v>745</v>
      </c>
      <c r="K105" s="104">
        <v>15</v>
      </c>
      <c r="L105" s="105">
        <v>1272.95</v>
      </c>
      <c r="M105" s="106">
        <f t="shared" si="11"/>
        <v>2.8179596999999999E-3</v>
      </c>
      <c r="N105" s="106">
        <f t="shared" si="12"/>
        <v>1.6492242E-3</v>
      </c>
      <c r="O105" s="228">
        <f t="shared" si="13"/>
        <v>2.9589699999999999E-5</v>
      </c>
      <c r="P105" s="281">
        <f t="shared" si="10"/>
        <v>4781</v>
      </c>
      <c r="Q105" s="238"/>
      <c r="R105" s="107"/>
      <c r="S105" s="107"/>
      <c r="T105" s="32"/>
      <c r="U105" s="29"/>
    </row>
    <row r="106" spans="1:21" s="12" customFormat="1" ht="15" hidden="1" thickBot="1">
      <c r="A106" s="12" t="s">
        <v>4917</v>
      </c>
      <c r="B106" s="1" t="s">
        <v>378</v>
      </c>
      <c r="C106" s="98" t="s">
        <v>2115</v>
      </c>
      <c r="D106" s="100" t="s">
        <v>2222</v>
      </c>
      <c r="E106" s="100" t="s">
        <v>2115</v>
      </c>
      <c r="F106" s="100" t="s">
        <v>2119</v>
      </c>
      <c r="G106" s="101" t="s">
        <v>2108</v>
      </c>
      <c r="H106" s="102" t="s">
        <v>2224</v>
      </c>
      <c r="I106" s="103">
        <v>4471</v>
      </c>
      <c r="J106" s="103">
        <v>650</v>
      </c>
      <c r="K106" s="104">
        <v>94</v>
      </c>
      <c r="L106" s="105">
        <v>1437.53</v>
      </c>
      <c r="M106" s="106">
        <f t="shared" si="11"/>
        <v>2.10243793E-2</v>
      </c>
      <c r="N106" s="106">
        <f t="shared" si="12"/>
        <v>9.5064773999999994E-3</v>
      </c>
      <c r="O106" s="228">
        <f t="shared" si="13"/>
        <v>1.7056149999999999E-4</v>
      </c>
      <c r="P106" s="281">
        <f t="shared" si="10"/>
        <v>27562</v>
      </c>
      <c r="Q106" s="238"/>
      <c r="R106" s="107"/>
      <c r="S106" s="107"/>
      <c r="T106" s="32"/>
      <c r="U106" s="29"/>
    </row>
    <row r="107" spans="1:21" s="12" customFormat="1" ht="15" hidden="1" thickBot="1">
      <c r="A107" s="12" t="s">
        <v>4918</v>
      </c>
      <c r="B107" s="1" t="s">
        <v>379</v>
      </c>
      <c r="C107" s="98" t="s">
        <v>2115</v>
      </c>
      <c r="D107" s="100" t="s">
        <v>2222</v>
      </c>
      <c r="E107" s="100" t="s">
        <v>2120</v>
      </c>
      <c r="F107" s="100" t="s">
        <v>2119</v>
      </c>
      <c r="G107" s="101" t="s">
        <v>2108</v>
      </c>
      <c r="H107" s="102" t="s">
        <v>2225</v>
      </c>
      <c r="I107" s="103">
        <v>4974</v>
      </c>
      <c r="J107" s="103">
        <v>708</v>
      </c>
      <c r="K107" s="104">
        <v>50</v>
      </c>
      <c r="L107" s="105">
        <v>903.35</v>
      </c>
      <c r="M107" s="106">
        <f t="shared" si="11"/>
        <v>1.00522718E-2</v>
      </c>
      <c r="N107" s="106">
        <f t="shared" si="12"/>
        <v>7.8784617000000005E-3</v>
      </c>
      <c r="O107" s="228">
        <f t="shared" si="13"/>
        <v>1.4135220000000001E-4</v>
      </c>
      <c r="P107" s="281">
        <f t="shared" si="10"/>
        <v>22842</v>
      </c>
      <c r="Q107" s="238"/>
      <c r="R107" s="107"/>
      <c r="S107" s="107"/>
      <c r="T107" s="32"/>
      <c r="U107" s="29"/>
    </row>
    <row r="108" spans="1:21" s="12" customFormat="1" ht="15" hidden="1" thickBot="1">
      <c r="A108" s="12" t="s">
        <v>4919</v>
      </c>
      <c r="B108" s="1" t="s">
        <v>380</v>
      </c>
      <c r="C108" s="98" t="s">
        <v>2115</v>
      </c>
      <c r="D108" s="100" t="s">
        <v>2222</v>
      </c>
      <c r="E108" s="100" t="s">
        <v>2122</v>
      </c>
      <c r="F108" s="100">
        <v>3</v>
      </c>
      <c r="G108" s="101" t="s">
        <v>2109</v>
      </c>
      <c r="H108" s="102" t="s">
        <v>2226</v>
      </c>
      <c r="I108" s="103">
        <v>22133</v>
      </c>
      <c r="J108" s="103">
        <v>2975</v>
      </c>
      <c r="K108" s="104">
        <v>434</v>
      </c>
      <c r="L108" s="105">
        <v>1810.44</v>
      </c>
      <c r="M108" s="106">
        <f t="shared" si="11"/>
        <v>1.9608728999999998E-2</v>
      </c>
      <c r="N108" s="106">
        <f t="shared" si="12"/>
        <v>3.2221984000000002E-2</v>
      </c>
      <c r="O108" s="228">
        <f t="shared" si="13"/>
        <v>5.7811419999999997E-4</v>
      </c>
      <c r="P108" s="281">
        <f t="shared" si="10"/>
        <v>93423</v>
      </c>
      <c r="Q108" s="238"/>
      <c r="R108" s="107"/>
      <c r="S108" s="107"/>
      <c r="T108" s="32"/>
      <c r="U108" s="29"/>
    </row>
    <row r="109" spans="1:21" s="12" customFormat="1" ht="15" hidden="1" thickBot="1">
      <c r="A109" s="12" t="s">
        <v>4920</v>
      </c>
      <c r="B109" s="1" t="s">
        <v>381</v>
      </c>
      <c r="C109" s="98" t="s">
        <v>2115</v>
      </c>
      <c r="D109" s="100" t="s">
        <v>2222</v>
      </c>
      <c r="E109" s="100" t="s">
        <v>2124</v>
      </c>
      <c r="F109" s="100">
        <v>3</v>
      </c>
      <c r="G109" s="101" t="s">
        <v>2109</v>
      </c>
      <c r="H109" s="102" t="s">
        <v>2227</v>
      </c>
      <c r="I109" s="103">
        <v>7373</v>
      </c>
      <c r="J109" s="103">
        <v>1149</v>
      </c>
      <c r="K109" s="104">
        <v>87</v>
      </c>
      <c r="L109" s="105">
        <v>1060.24</v>
      </c>
      <c r="M109" s="106">
        <f t="shared" si="11"/>
        <v>1.17998101E-2</v>
      </c>
      <c r="N109" s="106">
        <f t="shared" si="12"/>
        <v>1.2787653499999999E-2</v>
      </c>
      <c r="O109" s="228">
        <f t="shared" si="13"/>
        <v>2.294311E-4</v>
      </c>
      <c r="P109" s="281">
        <f t="shared" si="10"/>
        <v>37076</v>
      </c>
      <c r="Q109" s="238"/>
      <c r="R109" s="107"/>
      <c r="S109" s="107"/>
      <c r="T109" s="32"/>
      <c r="U109" s="29"/>
    </row>
    <row r="110" spans="1:21" s="12" customFormat="1" ht="15" hidden="1" thickBot="1">
      <c r="A110" s="12" t="s">
        <v>4921</v>
      </c>
      <c r="B110" s="1" t="s">
        <v>382</v>
      </c>
      <c r="C110" s="98" t="s">
        <v>2115</v>
      </c>
      <c r="D110" s="100" t="s">
        <v>2228</v>
      </c>
      <c r="E110" s="100" t="s">
        <v>2116</v>
      </c>
      <c r="F110" s="100" t="s">
        <v>2119</v>
      </c>
      <c r="G110" s="101" t="s">
        <v>2108</v>
      </c>
      <c r="H110" s="102" t="s">
        <v>2229</v>
      </c>
      <c r="I110" s="103">
        <v>7157</v>
      </c>
      <c r="J110" s="103">
        <v>1049</v>
      </c>
      <c r="K110" s="104">
        <v>65</v>
      </c>
      <c r="L110" s="105">
        <v>1527.3</v>
      </c>
      <c r="M110" s="106">
        <f t="shared" si="11"/>
        <v>9.0820176000000006E-3</v>
      </c>
      <c r="N110" s="106">
        <f t="shared" si="12"/>
        <v>6.2378290999999999E-3</v>
      </c>
      <c r="O110" s="228">
        <f t="shared" si="13"/>
        <v>1.119167E-4</v>
      </c>
      <c r="P110" s="281">
        <f t="shared" si="10"/>
        <v>18085</v>
      </c>
      <c r="Q110" s="238"/>
      <c r="R110" s="107"/>
      <c r="S110" s="107"/>
      <c r="T110" s="32"/>
      <c r="U110" s="29"/>
    </row>
    <row r="111" spans="1:21" s="12" customFormat="1" ht="15" hidden="1" thickBot="1">
      <c r="A111" s="12" t="s">
        <v>4922</v>
      </c>
      <c r="B111" s="1" t="s">
        <v>383</v>
      </c>
      <c r="C111" s="98" t="s">
        <v>2115</v>
      </c>
      <c r="D111" s="100" t="s">
        <v>2228</v>
      </c>
      <c r="E111" s="100" t="s">
        <v>2115</v>
      </c>
      <c r="F111" s="100" t="s">
        <v>2119</v>
      </c>
      <c r="G111" s="101" t="s">
        <v>2108</v>
      </c>
      <c r="H111" s="102" t="s">
        <v>2230</v>
      </c>
      <c r="I111" s="103">
        <v>6001</v>
      </c>
      <c r="J111" s="103">
        <v>866</v>
      </c>
      <c r="K111" s="104">
        <v>80</v>
      </c>
      <c r="L111" s="105">
        <v>964.68</v>
      </c>
      <c r="M111" s="106">
        <f t="shared" si="11"/>
        <v>1.33311114E-2</v>
      </c>
      <c r="N111" s="106">
        <f t="shared" si="12"/>
        <v>1.19674321E-2</v>
      </c>
      <c r="O111" s="228">
        <f t="shared" si="13"/>
        <v>2.1471500000000001E-4</v>
      </c>
      <c r="P111" s="281">
        <f t="shared" si="10"/>
        <v>34697</v>
      </c>
      <c r="Q111" s="238"/>
      <c r="R111" s="107"/>
      <c r="S111" s="107"/>
      <c r="T111" s="32"/>
      <c r="U111" s="29"/>
    </row>
    <row r="112" spans="1:21" s="12" customFormat="1" ht="15" hidden="1" thickBot="1">
      <c r="A112" s="12" t="s">
        <v>4923</v>
      </c>
      <c r="B112" s="1" t="s">
        <v>384</v>
      </c>
      <c r="C112" s="98" t="s">
        <v>2115</v>
      </c>
      <c r="D112" s="100" t="s">
        <v>2228</v>
      </c>
      <c r="E112" s="100" t="s">
        <v>2120</v>
      </c>
      <c r="F112" s="100" t="s">
        <v>2119</v>
      </c>
      <c r="G112" s="101" t="s">
        <v>2108</v>
      </c>
      <c r="H112" s="102" t="s">
        <v>2231</v>
      </c>
      <c r="I112" s="103">
        <v>14482</v>
      </c>
      <c r="J112" s="103">
        <v>2276</v>
      </c>
      <c r="K112" s="104">
        <v>18</v>
      </c>
      <c r="L112" s="105">
        <v>2013.79</v>
      </c>
      <c r="M112" s="106">
        <f t="shared" si="11"/>
        <v>1.2429222000000001E-3</v>
      </c>
      <c r="N112" s="106">
        <f t="shared" si="12"/>
        <v>1.4047596E-3</v>
      </c>
      <c r="O112" s="228">
        <f t="shared" si="13"/>
        <v>2.52036E-5</v>
      </c>
      <c r="P112" s="281">
        <f t="shared" si="10"/>
        <v>4072</v>
      </c>
      <c r="Q112" s="238"/>
      <c r="R112" s="107"/>
      <c r="S112" s="107"/>
      <c r="T112" s="32"/>
      <c r="U112" s="29"/>
    </row>
    <row r="113" spans="1:21" s="12" customFormat="1" ht="15" hidden="1" thickBot="1">
      <c r="A113" s="12" t="s">
        <v>4924</v>
      </c>
      <c r="B113" s="1" t="s">
        <v>385</v>
      </c>
      <c r="C113" s="98" t="s">
        <v>2115</v>
      </c>
      <c r="D113" s="100" t="s">
        <v>2228</v>
      </c>
      <c r="E113" s="100" t="s">
        <v>2122</v>
      </c>
      <c r="F113" s="100">
        <v>3</v>
      </c>
      <c r="G113" s="101" t="s">
        <v>2109</v>
      </c>
      <c r="H113" s="102" t="s">
        <v>2232</v>
      </c>
      <c r="I113" s="103">
        <v>19742</v>
      </c>
      <c r="J113" s="103">
        <v>2819</v>
      </c>
      <c r="K113" s="104">
        <v>55</v>
      </c>
      <c r="L113" s="105">
        <v>1785.86</v>
      </c>
      <c r="M113" s="106">
        <f t="shared" si="11"/>
        <v>2.7859386000000002E-3</v>
      </c>
      <c r="N113" s="106">
        <f t="shared" si="12"/>
        <v>4.3976351999999996E-3</v>
      </c>
      <c r="O113" s="228">
        <f t="shared" si="13"/>
        <v>7.8900599999999995E-5</v>
      </c>
      <c r="P113" s="281">
        <f t="shared" si="10"/>
        <v>12750</v>
      </c>
      <c r="Q113" s="238"/>
      <c r="R113" s="107"/>
      <c r="S113" s="107"/>
      <c r="T113" s="32"/>
      <c r="U113" s="29"/>
    </row>
    <row r="114" spans="1:21" s="12" customFormat="1" ht="15" hidden="1" thickBot="1">
      <c r="A114" s="12" t="s">
        <v>4925</v>
      </c>
      <c r="B114" s="1" t="s">
        <v>386</v>
      </c>
      <c r="C114" s="98" t="s">
        <v>2115</v>
      </c>
      <c r="D114" s="100" t="s">
        <v>2228</v>
      </c>
      <c r="E114" s="100" t="s">
        <v>2124</v>
      </c>
      <c r="F114" s="100" t="s">
        <v>2119</v>
      </c>
      <c r="G114" s="101" t="s">
        <v>2108</v>
      </c>
      <c r="H114" s="102" t="s">
        <v>2233</v>
      </c>
      <c r="I114" s="103">
        <v>5343</v>
      </c>
      <c r="J114" s="103">
        <v>736</v>
      </c>
      <c r="K114" s="104">
        <v>58</v>
      </c>
      <c r="L114" s="105">
        <v>1330.42</v>
      </c>
      <c r="M114" s="106">
        <f t="shared" si="11"/>
        <v>1.08553247E-2</v>
      </c>
      <c r="N114" s="106">
        <f t="shared" si="12"/>
        <v>6.0052606999999999E-3</v>
      </c>
      <c r="O114" s="228">
        <f t="shared" si="13"/>
        <v>1.07744E-4</v>
      </c>
      <c r="P114" s="281">
        <f t="shared" si="10"/>
        <v>17411</v>
      </c>
      <c r="Q114" s="238"/>
      <c r="R114" s="107"/>
      <c r="S114" s="107"/>
      <c r="T114" s="32"/>
      <c r="U114" s="29"/>
    </row>
    <row r="115" spans="1:21" s="12" customFormat="1" ht="15" hidden="1" thickBot="1">
      <c r="A115" s="12" t="s">
        <v>4926</v>
      </c>
      <c r="B115" s="1" t="s">
        <v>387</v>
      </c>
      <c r="C115" s="98" t="s">
        <v>2115</v>
      </c>
      <c r="D115" s="100" t="s">
        <v>2234</v>
      </c>
      <c r="E115" s="100" t="s">
        <v>2116</v>
      </c>
      <c r="F115" s="100" t="s">
        <v>2117</v>
      </c>
      <c r="G115" s="101" t="s">
        <v>2107</v>
      </c>
      <c r="H115" s="102" t="s">
        <v>2235</v>
      </c>
      <c r="I115" s="103">
        <v>58802</v>
      </c>
      <c r="J115" s="103">
        <v>7038</v>
      </c>
      <c r="K115" s="104">
        <v>853</v>
      </c>
      <c r="L115" s="105">
        <v>1517.79</v>
      </c>
      <c r="M115" s="106">
        <f t="shared" si="11"/>
        <v>1.4506309300000001E-2</v>
      </c>
      <c r="N115" s="106">
        <f t="shared" si="12"/>
        <v>6.7265830400000004E-2</v>
      </c>
      <c r="O115" s="228">
        <f t="shared" si="13"/>
        <v>1.2068573000000001E-3</v>
      </c>
      <c r="P115" s="281">
        <f t="shared" si="10"/>
        <v>195028</v>
      </c>
      <c r="Q115" s="238"/>
      <c r="R115" s="107"/>
      <c r="S115" s="107"/>
      <c r="T115" s="32"/>
      <c r="U115" s="29"/>
    </row>
    <row r="116" spans="1:21" s="12" customFormat="1" ht="15" hidden="1" thickBot="1">
      <c r="A116" s="12" t="s">
        <v>4927</v>
      </c>
      <c r="B116" s="1" t="s">
        <v>388</v>
      </c>
      <c r="C116" s="98" t="s">
        <v>2115</v>
      </c>
      <c r="D116" s="100" t="s">
        <v>2234</v>
      </c>
      <c r="E116" s="100" t="s">
        <v>2115</v>
      </c>
      <c r="F116" s="100" t="s">
        <v>2117</v>
      </c>
      <c r="G116" s="101" t="s">
        <v>2107</v>
      </c>
      <c r="H116" s="102" t="s">
        <v>2236</v>
      </c>
      <c r="I116" s="103">
        <v>23197</v>
      </c>
      <c r="J116" s="103">
        <v>2975</v>
      </c>
      <c r="K116" s="104">
        <v>356</v>
      </c>
      <c r="L116" s="105">
        <v>1431.42</v>
      </c>
      <c r="M116" s="106">
        <f t="shared" si="11"/>
        <v>1.5346812E-2</v>
      </c>
      <c r="N116" s="106">
        <f t="shared" si="12"/>
        <v>3.1896134999999999E-2</v>
      </c>
      <c r="O116" s="228">
        <f t="shared" si="13"/>
        <v>5.7226800000000002E-4</v>
      </c>
      <c r="P116" s="281">
        <f t="shared" si="10"/>
        <v>92478</v>
      </c>
      <c r="Q116" s="238"/>
      <c r="R116" s="107"/>
      <c r="S116" s="107"/>
      <c r="T116" s="32"/>
      <c r="U116" s="29"/>
    </row>
    <row r="117" spans="1:21" s="12" customFormat="1" ht="15" hidden="1" thickBot="1">
      <c r="A117" s="12" t="s">
        <v>4928</v>
      </c>
      <c r="B117" s="1" t="s">
        <v>389</v>
      </c>
      <c r="C117" s="98" t="s">
        <v>2115</v>
      </c>
      <c r="D117" s="100" t="s">
        <v>2234</v>
      </c>
      <c r="E117" s="100" t="s">
        <v>2120</v>
      </c>
      <c r="F117" s="100" t="s">
        <v>2119</v>
      </c>
      <c r="G117" s="101" t="s">
        <v>2108</v>
      </c>
      <c r="H117" s="102" t="s">
        <v>2237</v>
      </c>
      <c r="I117" s="103">
        <v>5312</v>
      </c>
      <c r="J117" s="103">
        <v>749</v>
      </c>
      <c r="K117" s="104">
        <v>205</v>
      </c>
      <c r="L117" s="105">
        <v>1228.75</v>
      </c>
      <c r="M117" s="106">
        <f t="shared" si="11"/>
        <v>3.85918674E-2</v>
      </c>
      <c r="N117" s="106">
        <f t="shared" si="12"/>
        <v>2.3524157600000001E-2</v>
      </c>
      <c r="O117" s="228">
        <f t="shared" si="13"/>
        <v>4.2206120000000001E-4</v>
      </c>
      <c r="P117" s="281">
        <f t="shared" si="10"/>
        <v>68205</v>
      </c>
      <c r="Q117" s="238"/>
      <c r="R117" s="107"/>
      <c r="S117" s="107"/>
      <c r="T117" s="32"/>
      <c r="U117" s="29"/>
    </row>
    <row r="118" spans="1:21" s="12" customFormat="1" ht="15" hidden="1" thickBot="1">
      <c r="A118" s="12" t="s">
        <v>4929</v>
      </c>
      <c r="B118" s="1" t="s">
        <v>390</v>
      </c>
      <c r="C118" s="98" t="s">
        <v>2115</v>
      </c>
      <c r="D118" s="100" t="s">
        <v>2234</v>
      </c>
      <c r="E118" s="100" t="s">
        <v>2122</v>
      </c>
      <c r="F118" s="100">
        <v>3</v>
      </c>
      <c r="G118" s="101" t="s">
        <v>2109</v>
      </c>
      <c r="H118" s="102" t="s">
        <v>2238</v>
      </c>
      <c r="I118" s="103">
        <v>10390</v>
      </c>
      <c r="J118" s="103">
        <v>1462</v>
      </c>
      <c r="K118" s="104">
        <v>132</v>
      </c>
      <c r="L118" s="105">
        <v>1109.04</v>
      </c>
      <c r="M118" s="106">
        <f t="shared" si="11"/>
        <v>1.27045235E-2</v>
      </c>
      <c r="N118" s="106">
        <f t="shared" si="12"/>
        <v>1.67478299E-2</v>
      </c>
      <c r="O118" s="228">
        <f t="shared" si="13"/>
        <v>3.0048299999999999E-4</v>
      </c>
      <c r="P118" s="281">
        <f t="shared" si="10"/>
        <v>48558</v>
      </c>
      <c r="Q118" s="238"/>
      <c r="R118" s="107"/>
      <c r="S118" s="107"/>
      <c r="T118" s="32"/>
      <c r="U118" s="29"/>
    </row>
    <row r="119" spans="1:21" s="12" customFormat="1" ht="15" hidden="1" thickBot="1">
      <c r="A119" s="12" t="s">
        <v>4930</v>
      </c>
      <c r="B119" s="1" t="s">
        <v>391</v>
      </c>
      <c r="C119" s="98" t="s">
        <v>2115</v>
      </c>
      <c r="D119" s="100" t="s">
        <v>2234</v>
      </c>
      <c r="E119" s="100" t="s">
        <v>2124</v>
      </c>
      <c r="F119" s="100" t="s">
        <v>2119</v>
      </c>
      <c r="G119" s="101" t="s">
        <v>2108</v>
      </c>
      <c r="H119" s="102" t="s">
        <v>2239</v>
      </c>
      <c r="I119" s="103">
        <v>6530</v>
      </c>
      <c r="J119" s="103">
        <v>995</v>
      </c>
      <c r="K119" s="104">
        <v>67</v>
      </c>
      <c r="L119" s="105">
        <v>1214.25</v>
      </c>
      <c r="M119" s="106">
        <f t="shared" si="11"/>
        <v>1.02603369E-2</v>
      </c>
      <c r="N119" s="106">
        <f t="shared" si="12"/>
        <v>8.407688E-3</v>
      </c>
      <c r="O119" s="228">
        <f t="shared" si="13"/>
        <v>1.5084739999999999E-4</v>
      </c>
      <c r="P119" s="281">
        <f t="shared" si="10"/>
        <v>24376</v>
      </c>
      <c r="Q119" s="238"/>
      <c r="R119" s="107"/>
      <c r="S119" s="107"/>
      <c r="T119" s="32"/>
      <c r="U119" s="29"/>
    </row>
    <row r="120" spans="1:21" s="12" customFormat="1" ht="15" hidden="1" thickBot="1">
      <c r="A120" s="12" t="s">
        <v>4931</v>
      </c>
      <c r="B120" s="1" t="s">
        <v>392</v>
      </c>
      <c r="C120" s="98" t="s">
        <v>2115</v>
      </c>
      <c r="D120" s="100" t="s">
        <v>2234</v>
      </c>
      <c r="E120" s="100" t="s">
        <v>2126</v>
      </c>
      <c r="F120" s="100">
        <v>3</v>
      </c>
      <c r="G120" s="101" t="s">
        <v>2109</v>
      </c>
      <c r="H120" s="102" t="s">
        <v>2240</v>
      </c>
      <c r="I120" s="103">
        <v>26623</v>
      </c>
      <c r="J120" s="103">
        <v>3565</v>
      </c>
      <c r="K120" s="104">
        <v>348</v>
      </c>
      <c r="L120" s="105">
        <v>1499.98</v>
      </c>
      <c r="M120" s="106">
        <f t="shared" si="11"/>
        <v>1.30714044E-2</v>
      </c>
      <c r="N120" s="106">
        <f t="shared" si="12"/>
        <v>3.10667853E-2</v>
      </c>
      <c r="O120" s="228">
        <f t="shared" si="13"/>
        <v>5.5738809999999995E-4</v>
      </c>
      <c r="P120" s="281">
        <f t="shared" si="10"/>
        <v>90073</v>
      </c>
      <c r="Q120" s="238"/>
      <c r="R120" s="107"/>
      <c r="S120" s="107"/>
      <c r="T120" s="32"/>
      <c r="U120" s="29"/>
    </row>
    <row r="121" spans="1:21" s="12" customFormat="1" ht="15" hidden="1" thickBot="1">
      <c r="A121" s="12" t="s">
        <v>4932</v>
      </c>
      <c r="B121" s="1" t="s">
        <v>393</v>
      </c>
      <c r="C121" s="98" t="s">
        <v>2115</v>
      </c>
      <c r="D121" s="100" t="s">
        <v>2234</v>
      </c>
      <c r="E121" s="100" t="s">
        <v>2133</v>
      </c>
      <c r="F121" s="100" t="s">
        <v>2119</v>
      </c>
      <c r="G121" s="101" t="s">
        <v>2108</v>
      </c>
      <c r="H121" s="102" t="s">
        <v>2235</v>
      </c>
      <c r="I121" s="103">
        <v>16979</v>
      </c>
      <c r="J121" s="103">
        <v>2620</v>
      </c>
      <c r="K121" s="104">
        <v>151</v>
      </c>
      <c r="L121" s="105">
        <v>1399.25</v>
      </c>
      <c r="M121" s="106">
        <f t="shared" si="11"/>
        <v>8.8933387999999992E-3</v>
      </c>
      <c r="N121" s="106">
        <f t="shared" si="12"/>
        <v>1.6652169099999999E-2</v>
      </c>
      <c r="O121" s="228">
        <f t="shared" si="13"/>
        <v>2.9876669999999997E-4</v>
      </c>
      <c r="P121" s="281">
        <f t="shared" si="10"/>
        <v>48280</v>
      </c>
      <c r="Q121" s="238"/>
      <c r="R121" s="107"/>
      <c r="S121" s="107"/>
      <c r="T121" s="32"/>
      <c r="U121" s="29"/>
    </row>
    <row r="122" spans="1:21" s="12" customFormat="1" ht="15" hidden="1" thickBot="1">
      <c r="A122" s="12" t="s">
        <v>4933</v>
      </c>
      <c r="B122" s="1" t="s">
        <v>394</v>
      </c>
      <c r="C122" s="98" t="s">
        <v>2115</v>
      </c>
      <c r="D122" s="100" t="s">
        <v>2234</v>
      </c>
      <c r="E122" s="100" t="s">
        <v>2157</v>
      </c>
      <c r="F122" s="100">
        <v>3</v>
      </c>
      <c r="G122" s="101" t="s">
        <v>2109</v>
      </c>
      <c r="H122" s="102" t="s">
        <v>2241</v>
      </c>
      <c r="I122" s="103">
        <v>12605</v>
      </c>
      <c r="J122" s="103">
        <v>1853</v>
      </c>
      <c r="K122" s="104">
        <v>128</v>
      </c>
      <c r="L122" s="105">
        <v>1718.44</v>
      </c>
      <c r="M122" s="106">
        <f t="shared" si="11"/>
        <v>1.0154700500000001E-2</v>
      </c>
      <c r="N122" s="106">
        <f t="shared" si="12"/>
        <v>1.09498498E-2</v>
      </c>
      <c r="O122" s="228">
        <f t="shared" si="13"/>
        <v>1.9645789999999999E-4</v>
      </c>
      <c r="P122" s="281">
        <f t="shared" si="10"/>
        <v>31747</v>
      </c>
      <c r="Q122" s="238"/>
      <c r="R122" s="107"/>
      <c r="S122" s="107"/>
      <c r="T122" s="32"/>
      <c r="U122" s="29"/>
    </row>
    <row r="123" spans="1:21" s="12" customFormat="1" ht="15" hidden="1" thickBot="1">
      <c r="A123" s="12" t="s">
        <v>4934</v>
      </c>
      <c r="B123" s="1" t="s">
        <v>395</v>
      </c>
      <c r="C123" s="98" t="s">
        <v>2115</v>
      </c>
      <c r="D123" s="100" t="s">
        <v>2242</v>
      </c>
      <c r="E123" s="100" t="s">
        <v>2116</v>
      </c>
      <c r="F123" s="100">
        <v>3</v>
      </c>
      <c r="G123" s="101" t="s">
        <v>2109</v>
      </c>
      <c r="H123" s="102" t="s">
        <v>2243</v>
      </c>
      <c r="I123" s="103">
        <v>19797</v>
      </c>
      <c r="J123" s="103">
        <v>2832</v>
      </c>
      <c r="K123" s="104">
        <v>136</v>
      </c>
      <c r="L123" s="105">
        <v>1283.9100000000001</v>
      </c>
      <c r="M123" s="106">
        <f t="shared" si="11"/>
        <v>6.8697276999999998E-3</v>
      </c>
      <c r="N123" s="106">
        <f t="shared" si="12"/>
        <v>1.5152984899999999E-2</v>
      </c>
      <c r="O123" s="228">
        <f t="shared" si="13"/>
        <v>2.7186890000000002E-4</v>
      </c>
      <c r="P123" s="281">
        <f t="shared" si="10"/>
        <v>43934</v>
      </c>
      <c r="Q123" s="238"/>
      <c r="R123" s="107"/>
      <c r="S123" s="107"/>
      <c r="T123" s="32"/>
      <c r="U123" s="29"/>
    </row>
    <row r="124" spans="1:21" s="12" customFormat="1" ht="15" hidden="1" thickBot="1">
      <c r="A124" s="12" t="s">
        <v>4935</v>
      </c>
      <c r="B124" s="1" t="s">
        <v>396</v>
      </c>
      <c r="C124" s="98" t="s">
        <v>2115</v>
      </c>
      <c r="D124" s="100" t="s">
        <v>2242</v>
      </c>
      <c r="E124" s="100" t="s">
        <v>2115</v>
      </c>
      <c r="F124" s="100">
        <v>3</v>
      </c>
      <c r="G124" s="101" t="s">
        <v>2109</v>
      </c>
      <c r="H124" s="102" t="s">
        <v>2244</v>
      </c>
      <c r="I124" s="103">
        <v>9339</v>
      </c>
      <c r="J124" s="103">
        <v>1474</v>
      </c>
      <c r="K124" s="104">
        <v>221</v>
      </c>
      <c r="L124" s="105">
        <v>935.65</v>
      </c>
      <c r="M124" s="106">
        <f t="shared" si="11"/>
        <v>2.3664203799999999E-2</v>
      </c>
      <c r="N124" s="106">
        <f t="shared" si="12"/>
        <v>3.7280004700000001E-2</v>
      </c>
      <c r="O124" s="228">
        <f t="shared" si="13"/>
        <v>6.688633E-4</v>
      </c>
      <c r="P124" s="281">
        <f t="shared" si="10"/>
        <v>108088</v>
      </c>
      <c r="Q124" s="238"/>
      <c r="R124" s="107"/>
      <c r="S124" s="107"/>
      <c r="T124" s="32"/>
      <c r="U124" s="29"/>
    </row>
    <row r="125" spans="1:21" s="12" customFormat="1" ht="15" hidden="1" thickBot="1">
      <c r="A125" s="12" t="s">
        <v>4936</v>
      </c>
      <c r="B125" s="1" t="s">
        <v>397</v>
      </c>
      <c r="C125" s="98" t="s">
        <v>2115</v>
      </c>
      <c r="D125" s="100" t="s">
        <v>2242</v>
      </c>
      <c r="E125" s="100" t="s">
        <v>2120</v>
      </c>
      <c r="F125" s="100">
        <v>3</v>
      </c>
      <c r="G125" s="101" t="s">
        <v>2109</v>
      </c>
      <c r="H125" s="102" t="s">
        <v>2245</v>
      </c>
      <c r="I125" s="103">
        <v>23711</v>
      </c>
      <c r="J125" s="103">
        <v>3542</v>
      </c>
      <c r="K125" s="104">
        <v>26</v>
      </c>
      <c r="L125" s="105">
        <v>1287.0899999999999</v>
      </c>
      <c r="M125" s="106">
        <f t="shared" si="11"/>
        <v>1.0965374E-3</v>
      </c>
      <c r="N125" s="106">
        <f t="shared" si="12"/>
        <v>3.0176097999999999E-3</v>
      </c>
      <c r="O125" s="228">
        <f t="shared" si="13"/>
        <v>5.4140700000000002E-5</v>
      </c>
      <c r="P125" s="281">
        <f t="shared" si="10"/>
        <v>8749</v>
      </c>
      <c r="Q125" s="238"/>
      <c r="R125" s="107"/>
      <c r="S125" s="107"/>
      <c r="T125" s="32"/>
      <c r="U125" s="29"/>
    </row>
    <row r="126" spans="1:21" s="12" customFormat="1" ht="15" hidden="1" thickBot="1">
      <c r="A126" s="12" t="s">
        <v>4937</v>
      </c>
      <c r="B126" s="1" t="s">
        <v>398</v>
      </c>
      <c r="C126" s="98" t="s">
        <v>2115</v>
      </c>
      <c r="D126" s="100" t="s">
        <v>2242</v>
      </c>
      <c r="E126" s="100" t="s">
        <v>2122</v>
      </c>
      <c r="F126" s="100" t="s">
        <v>2119</v>
      </c>
      <c r="G126" s="101" t="s">
        <v>2108</v>
      </c>
      <c r="H126" s="102" t="s">
        <v>2246</v>
      </c>
      <c r="I126" s="103">
        <v>9848</v>
      </c>
      <c r="J126" s="103">
        <v>1535</v>
      </c>
      <c r="K126" s="104">
        <v>26</v>
      </c>
      <c r="L126" s="105">
        <v>1771.88</v>
      </c>
      <c r="M126" s="106">
        <f t="shared" si="11"/>
        <v>2.6401299E-3</v>
      </c>
      <c r="N126" s="106">
        <f t="shared" si="12"/>
        <v>2.2871748000000002E-3</v>
      </c>
      <c r="O126" s="228">
        <f t="shared" si="13"/>
        <v>4.1035499999999997E-5</v>
      </c>
      <c r="P126" s="281">
        <f t="shared" si="10"/>
        <v>6631</v>
      </c>
      <c r="Q126" s="238"/>
      <c r="R126" s="107"/>
      <c r="S126" s="107"/>
      <c r="T126" s="32"/>
      <c r="U126" s="29"/>
    </row>
    <row r="127" spans="1:21" s="12" customFormat="1" ht="15" hidden="1" thickBot="1">
      <c r="A127" s="12" t="s">
        <v>4938</v>
      </c>
      <c r="B127" s="1" t="s">
        <v>399</v>
      </c>
      <c r="C127" s="98" t="s">
        <v>2115</v>
      </c>
      <c r="D127" s="100" t="s">
        <v>2242</v>
      </c>
      <c r="E127" s="100" t="s">
        <v>2124</v>
      </c>
      <c r="F127" s="100" t="s">
        <v>2119</v>
      </c>
      <c r="G127" s="101" t="s">
        <v>2108</v>
      </c>
      <c r="H127" s="102" t="s">
        <v>2247</v>
      </c>
      <c r="I127" s="103">
        <v>5815</v>
      </c>
      <c r="J127" s="103">
        <v>909</v>
      </c>
      <c r="K127" s="104">
        <v>134</v>
      </c>
      <c r="L127" s="105">
        <v>1166.58</v>
      </c>
      <c r="M127" s="106">
        <f t="shared" si="11"/>
        <v>2.3043852100000001E-2</v>
      </c>
      <c r="N127" s="106">
        <f t="shared" si="12"/>
        <v>1.7955786599999999E-2</v>
      </c>
      <c r="O127" s="228">
        <f t="shared" si="13"/>
        <v>3.2215569999999999E-4</v>
      </c>
      <c r="P127" s="281">
        <f t="shared" si="10"/>
        <v>52060</v>
      </c>
      <c r="Q127" s="238"/>
      <c r="R127" s="107"/>
      <c r="S127" s="107"/>
      <c r="T127" s="32"/>
      <c r="U127" s="29"/>
    </row>
    <row r="128" spans="1:21" s="12" customFormat="1" ht="15" hidden="1" thickBot="1">
      <c r="A128" s="12" t="s">
        <v>4939</v>
      </c>
      <c r="B128" s="1" t="s">
        <v>400</v>
      </c>
      <c r="C128" s="98" t="s">
        <v>2115</v>
      </c>
      <c r="D128" s="100" t="s">
        <v>2242</v>
      </c>
      <c r="E128" s="100" t="s">
        <v>2126</v>
      </c>
      <c r="F128" s="100">
        <v>3</v>
      </c>
      <c r="G128" s="101" t="s">
        <v>2109</v>
      </c>
      <c r="H128" s="102" t="s">
        <v>2248</v>
      </c>
      <c r="I128" s="103">
        <v>14848</v>
      </c>
      <c r="J128" s="103">
        <v>2239</v>
      </c>
      <c r="K128" s="104">
        <v>186</v>
      </c>
      <c r="L128" s="105">
        <v>1094.72</v>
      </c>
      <c r="M128" s="106">
        <f t="shared" si="11"/>
        <v>1.25269396E-2</v>
      </c>
      <c r="N128" s="106">
        <f t="shared" si="12"/>
        <v>2.5620996900000002E-2</v>
      </c>
      <c r="O128" s="228">
        <f t="shared" si="13"/>
        <v>4.5968190000000001E-4</v>
      </c>
      <c r="P128" s="281">
        <f t="shared" si="10"/>
        <v>74284</v>
      </c>
      <c r="Q128" s="238"/>
      <c r="R128" s="107"/>
      <c r="S128" s="107"/>
      <c r="T128" s="32"/>
      <c r="U128" s="29"/>
    </row>
    <row r="129" spans="1:21" s="12" customFormat="1" ht="15" hidden="1" thickBot="1">
      <c r="A129" s="12" t="s">
        <v>4940</v>
      </c>
      <c r="B129" s="1" t="s">
        <v>401</v>
      </c>
      <c r="C129" s="98" t="s">
        <v>2115</v>
      </c>
      <c r="D129" s="100" t="s">
        <v>2249</v>
      </c>
      <c r="E129" s="100" t="s">
        <v>2116</v>
      </c>
      <c r="F129" s="100" t="s">
        <v>2117</v>
      </c>
      <c r="G129" s="101" t="s">
        <v>2107</v>
      </c>
      <c r="H129" s="102" t="s">
        <v>2250</v>
      </c>
      <c r="I129" s="103">
        <v>16055</v>
      </c>
      <c r="J129" s="103">
        <v>2102</v>
      </c>
      <c r="K129" s="104">
        <v>438</v>
      </c>
      <c r="L129" s="105">
        <v>788.19</v>
      </c>
      <c r="M129" s="106">
        <f t="shared" si="11"/>
        <v>2.7281220799999999E-2</v>
      </c>
      <c r="N129" s="106">
        <f t="shared" si="12"/>
        <v>7.2755460100000002E-2</v>
      </c>
      <c r="O129" s="228">
        <f t="shared" si="13"/>
        <v>1.3053501000000001E-3</v>
      </c>
      <c r="P129" s="281">
        <f t="shared" si="10"/>
        <v>210944</v>
      </c>
      <c r="Q129" s="238"/>
      <c r="R129" s="107"/>
      <c r="S129" s="107"/>
      <c r="T129" s="32"/>
      <c r="U129" s="29"/>
    </row>
    <row r="130" spans="1:21" s="12" customFormat="1" ht="15" hidden="1" thickBot="1">
      <c r="A130" s="12" t="s">
        <v>4941</v>
      </c>
      <c r="B130" s="1" t="s">
        <v>402</v>
      </c>
      <c r="C130" s="98" t="s">
        <v>2115</v>
      </c>
      <c r="D130" s="100" t="s">
        <v>2249</v>
      </c>
      <c r="E130" s="100" t="s">
        <v>2115</v>
      </c>
      <c r="F130" s="100" t="s">
        <v>2117</v>
      </c>
      <c r="G130" s="101" t="s">
        <v>2107</v>
      </c>
      <c r="H130" s="102" t="s">
        <v>2251</v>
      </c>
      <c r="I130" s="103">
        <v>4975</v>
      </c>
      <c r="J130" s="103">
        <v>672</v>
      </c>
      <c r="K130" s="104">
        <v>71</v>
      </c>
      <c r="L130" s="105">
        <v>1078.6300000000001</v>
      </c>
      <c r="M130" s="106">
        <f t="shared" si="11"/>
        <v>1.42713567E-2</v>
      </c>
      <c r="N130" s="106">
        <f t="shared" si="12"/>
        <v>8.8912339E-3</v>
      </c>
      <c r="O130" s="228">
        <f t="shared" si="13"/>
        <v>1.5952300000000001E-4</v>
      </c>
      <c r="P130" s="281">
        <f t="shared" si="10"/>
        <v>25778</v>
      </c>
      <c r="Q130" s="238"/>
      <c r="R130" s="107"/>
      <c r="S130" s="107"/>
      <c r="T130" s="32"/>
      <c r="U130" s="29"/>
    </row>
    <row r="131" spans="1:21" s="12" customFormat="1" ht="15" hidden="1" thickBot="1">
      <c r="A131" s="12" t="s">
        <v>4942</v>
      </c>
      <c r="B131" s="1" t="s">
        <v>403</v>
      </c>
      <c r="C131" s="98" t="s">
        <v>2115</v>
      </c>
      <c r="D131" s="100" t="s">
        <v>2249</v>
      </c>
      <c r="E131" s="100" t="s">
        <v>2120</v>
      </c>
      <c r="F131" s="100" t="s">
        <v>2117</v>
      </c>
      <c r="G131" s="101" t="s">
        <v>2107</v>
      </c>
      <c r="H131" s="102" t="s">
        <v>2252</v>
      </c>
      <c r="I131" s="103">
        <v>5754</v>
      </c>
      <c r="J131" s="103">
        <v>661</v>
      </c>
      <c r="K131" s="104">
        <v>85</v>
      </c>
      <c r="L131" s="105">
        <v>1963.91</v>
      </c>
      <c r="M131" s="106">
        <f t="shared" si="11"/>
        <v>1.47723322E-2</v>
      </c>
      <c r="N131" s="106">
        <f t="shared" si="12"/>
        <v>4.971975E-3</v>
      </c>
      <c r="O131" s="228">
        <f t="shared" si="13"/>
        <v>8.9205199999999998E-5</v>
      </c>
      <c r="P131" s="281">
        <f t="shared" si="10"/>
        <v>14415</v>
      </c>
      <c r="Q131" s="238"/>
      <c r="R131" s="107"/>
      <c r="S131" s="107"/>
      <c r="T131" s="32"/>
      <c r="U131" s="29"/>
    </row>
    <row r="132" spans="1:21" s="12" customFormat="1" ht="15" hidden="1" thickBot="1">
      <c r="A132" s="12" t="s">
        <v>4943</v>
      </c>
      <c r="B132" s="1" t="s">
        <v>404</v>
      </c>
      <c r="C132" s="98" t="s">
        <v>2115</v>
      </c>
      <c r="D132" s="100" t="s">
        <v>2249</v>
      </c>
      <c r="E132" s="100" t="s">
        <v>2122</v>
      </c>
      <c r="F132" s="100" t="s">
        <v>2119</v>
      </c>
      <c r="G132" s="101" t="s">
        <v>2108</v>
      </c>
      <c r="H132" s="102" t="s">
        <v>2253</v>
      </c>
      <c r="I132" s="103">
        <v>4862</v>
      </c>
      <c r="J132" s="103">
        <v>796</v>
      </c>
      <c r="K132" s="104">
        <v>56</v>
      </c>
      <c r="L132" s="105">
        <v>1460.89</v>
      </c>
      <c r="M132" s="106">
        <f t="shared" ref="M132:M163" si="14" xml:space="preserve"> ROUNDDOWN(K132/I132,10)</f>
        <v>1.15178938E-2</v>
      </c>
      <c r="N132" s="106">
        <f t="shared" ref="N132:N163" si="15">ROUNDDOWN(J132*M132/L132,10)</f>
        <v>6.2757930999999996E-3</v>
      </c>
      <c r="O132" s="228">
        <f t="shared" ref="O132:O163" si="16">ROUNDDOWN(N132/$N$2499,10)</f>
        <v>1.1259779999999999E-4</v>
      </c>
      <c r="P132" s="281">
        <f t="shared" si="10"/>
        <v>18195</v>
      </c>
      <c r="Q132" s="238"/>
      <c r="R132" s="107"/>
      <c r="S132" s="107"/>
      <c r="T132" s="32"/>
      <c r="U132" s="29"/>
    </row>
    <row r="133" spans="1:21" s="12" customFormat="1" ht="15" hidden="1" thickBot="1">
      <c r="A133" s="12" t="s">
        <v>4944</v>
      </c>
      <c r="B133" s="1" t="s">
        <v>405</v>
      </c>
      <c r="C133" s="98" t="s">
        <v>2115</v>
      </c>
      <c r="D133" s="100" t="s">
        <v>2249</v>
      </c>
      <c r="E133" s="100" t="s">
        <v>2124</v>
      </c>
      <c r="F133" s="100">
        <v>3</v>
      </c>
      <c r="G133" s="101" t="s">
        <v>2109</v>
      </c>
      <c r="H133" s="102" t="s">
        <v>2254</v>
      </c>
      <c r="I133" s="103">
        <v>8850</v>
      </c>
      <c r="J133" s="103">
        <v>1130</v>
      </c>
      <c r="K133" s="104">
        <v>58</v>
      </c>
      <c r="L133" s="105">
        <v>727.76</v>
      </c>
      <c r="M133" s="106">
        <f t="shared" si="14"/>
        <v>6.5536722999999996E-3</v>
      </c>
      <c r="N133" s="106">
        <f t="shared" si="15"/>
        <v>1.01759504E-2</v>
      </c>
      <c r="O133" s="228">
        <f t="shared" si="16"/>
        <v>1.8257289999999999E-4</v>
      </c>
      <c r="P133" s="281">
        <f t="shared" ref="P133:P196" si="17">ROUNDDOWN(161600000*O133,0)</f>
        <v>29503</v>
      </c>
      <c r="Q133" s="238"/>
      <c r="R133" s="107"/>
      <c r="S133" s="107"/>
      <c r="T133" s="32"/>
      <c r="U133" s="29"/>
    </row>
    <row r="134" spans="1:21" s="12" customFormat="1" ht="15" hidden="1" thickBot="1">
      <c r="A134" s="12" t="s">
        <v>4945</v>
      </c>
      <c r="B134" s="1" t="s">
        <v>406</v>
      </c>
      <c r="C134" s="98" t="s">
        <v>2115</v>
      </c>
      <c r="D134" s="100" t="s">
        <v>2249</v>
      </c>
      <c r="E134" s="100" t="s">
        <v>2126</v>
      </c>
      <c r="F134" s="100">
        <v>3</v>
      </c>
      <c r="G134" s="101" t="s">
        <v>2109</v>
      </c>
      <c r="H134" s="102" t="s">
        <v>2255</v>
      </c>
      <c r="I134" s="103">
        <v>7087</v>
      </c>
      <c r="J134" s="103">
        <v>923</v>
      </c>
      <c r="K134" s="104">
        <v>122</v>
      </c>
      <c r="L134" s="105">
        <v>1325.49</v>
      </c>
      <c r="M134" s="106">
        <f t="shared" si="14"/>
        <v>1.7214618300000002E-2</v>
      </c>
      <c r="N134" s="106">
        <f t="shared" si="15"/>
        <v>1.1987335E-2</v>
      </c>
      <c r="O134" s="228">
        <f t="shared" si="16"/>
        <v>2.1507199999999999E-4</v>
      </c>
      <c r="P134" s="281">
        <f t="shared" si="17"/>
        <v>34755</v>
      </c>
      <c r="Q134" s="238"/>
      <c r="R134" s="107"/>
      <c r="S134" s="107"/>
      <c r="T134" s="32"/>
      <c r="U134" s="29"/>
    </row>
    <row r="135" spans="1:21" s="12" customFormat="1" ht="15" hidden="1" thickBot="1">
      <c r="A135" s="12" t="s">
        <v>4946</v>
      </c>
      <c r="B135" s="1" t="s">
        <v>407</v>
      </c>
      <c r="C135" s="98" t="s">
        <v>2115</v>
      </c>
      <c r="D135" s="100" t="s">
        <v>2249</v>
      </c>
      <c r="E135" s="100" t="s">
        <v>2133</v>
      </c>
      <c r="F135" s="100" t="s">
        <v>2119</v>
      </c>
      <c r="G135" s="101" t="s">
        <v>2108</v>
      </c>
      <c r="H135" s="102" t="s">
        <v>2256</v>
      </c>
      <c r="I135" s="103">
        <v>4247</v>
      </c>
      <c r="J135" s="103">
        <v>585</v>
      </c>
      <c r="K135" s="104">
        <v>35</v>
      </c>
      <c r="L135" s="105">
        <v>924.72</v>
      </c>
      <c r="M135" s="106">
        <f t="shared" si="14"/>
        <v>8.2411112999999994E-3</v>
      </c>
      <c r="N135" s="106">
        <f t="shared" si="15"/>
        <v>5.2135241999999998E-3</v>
      </c>
      <c r="O135" s="228">
        <f t="shared" si="16"/>
        <v>9.3539E-5</v>
      </c>
      <c r="P135" s="281">
        <f t="shared" si="17"/>
        <v>15115</v>
      </c>
      <c r="Q135" s="238"/>
      <c r="R135" s="107"/>
      <c r="S135" s="107"/>
      <c r="T135" s="32"/>
      <c r="U135" s="29"/>
    </row>
    <row r="136" spans="1:21" s="12" customFormat="1" ht="15" hidden="1" thickBot="1">
      <c r="A136" s="12" t="s">
        <v>4947</v>
      </c>
      <c r="B136" s="1" t="s">
        <v>408</v>
      </c>
      <c r="C136" s="98" t="s">
        <v>2115</v>
      </c>
      <c r="D136" s="100" t="s">
        <v>2249</v>
      </c>
      <c r="E136" s="100" t="s">
        <v>2157</v>
      </c>
      <c r="F136" s="100" t="s">
        <v>2119</v>
      </c>
      <c r="G136" s="101" t="s">
        <v>2108</v>
      </c>
      <c r="H136" s="102" t="s">
        <v>2257</v>
      </c>
      <c r="I136" s="103">
        <v>5662</v>
      </c>
      <c r="J136" s="103">
        <v>753</v>
      </c>
      <c r="K136" s="104">
        <v>104</v>
      </c>
      <c r="L136" s="105">
        <v>1128.9100000000001</v>
      </c>
      <c r="M136" s="106">
        <f t="shared" si="14"/>
        <v>1.8368067799999999E-2</v>
      </c>
      <c r="N136" s="106">
        <f t="shared" si="15"/>
        <v>1.22517783E-2</v>
      </c>
      <c r="O136" s="228">
        <f t="shared" si="16"/>
        <v>2.198166E-4</v>
      </c>
      <c r="P136" s="281">
        <f t="shared" si="17"/>
        <v>35522</v>
      </c>
      <c r="Q136" s="238"/>
      <c r="R136" s="107"/>
      <c r="S136" s="107"/>
      <c r="T136" s="32"/>
      <c r="U136" s="29"/>
    </row>
    <row r="137" spans="1:21" s="12" customFormat="1" ht="15" hidden="1" thickBot="1">
      <c r="A137" s="12" t="s">
        <v>4948</v>
      </c>
      <c r="B137" s="1" t="s">
        <v>409</v>
      </c>
      <c r="C137" s="98" t="s">
        <v>2115</v>
      </c>
      <c r="D137" s="100" t="s">
        <v>2258</v>
      </c>
      <c r="E137" s="100" t="s">
        <v>2116</v>
      </c>
      <c r="F137" s="100">
        <v>3</v>
      </c>
      <c r="G137" s="101" t="s">
        <v>2109</v>
      </c>
      <c r="H137" s="102" t="s">
        <v>2259</v>
      </c>
      <c r="I137" s="103">
        <v>16024</v>
      </c>
      <c r="J137" s="103">
        <v>2073</v>
      </c>
      <c r="K137" s="104">
        <v>96</v>
      </c>
      <c r="L137" s="105">
        <v>2107.75</v>
      </c>
      <c r="M137" s="106">
        <f t="shared" si="14"/>
        <v>5.9910134E-3</v>
      </c>
      <c r="N137" s="106">
        <f t="shared" si="15"/>
        <v>5.8922408999999999E-3</v>
      </c>
      <c r="O137" s="228">
        <f t="shared" si="16"/>
        <v>1.057162E-4</v>
      </c>
      <c r="P137" s="281">
        <f t="shared" si="17"/>
        <v>17083</v>
      </c>
      <c r="Q137" s="238"/>
      <c r="R137" s="107"/>
      <c r="S137" s="107"/>
      <c r="T137" s="32"/>
      <c r="U137" s="29"/>
    </row>
    <row r="138" spans="1:21" s="12" customFormat="1" ht="15" hidden="1" thickBot="1">
      <c r="A138" s="12" t="s">
        <v>4949</v>
      </c>
      <c r="B138" s="1" t="s">
        <v>410</v>
      </c>
      <c r="C138" s="98" t="s">
        <v>2115</v>
      </c>
      <c r="D138" s="100" t="s">
        <v>2258</v>
      </c>
      <c r="E138" s="100" t="s">
        <v>2115</v>
      </c>
      <c r="F138" s="100" t="s">
        <v>2119</v>
      </c>
      <c r="G138" s="101" t="s">
        <v>2108</v>
      </c>
      <c r="H138" s="102" t="s">
        <v>2260</v>
      </c>
      <c r="I138" s="103">
        <v>8513</v>
      </c>
      <c r="J138" s="103">
        <v>1238</v>
      </c>
      <c r="K138" s="104">
        <v>187</v>
      </c>
      <c r="L138" s="105">
        <v>970.42</v>
      </c>
      <c r="M138" s="106">
        <f t="shared" si="14"/>
        <v>2.1966404299999999E-2</v>
      </c>
      <c r="N138" s="106">
        <f t="shared" si="15"/>
        <v>2.8023338799999999E-2</v>
      </c>
      <c r="O138" s="228">
        <f t="shared" si="16"/>
        <v>5.0278379999999998E-4</v>
      </c>
      <c r="P138" s="281">
        <f t="shared" si="17"/>
        <v>81249</v>
      </c>
      <c r="Q138" s="238"/>
      <c r="R138" s="107"/>
      <c r="S138" s="107"/>
      <c r="T138" s="32"/>
      <c r="U138" s="29"/>
    </row>
    <row r="139" spans="1:21" s="12" customFormat="1" ht="15" hidden="1" thickBot="1">
      <c r="A139" s="12" t="s">
        <v>4950</v>
      </c>
      <c r="B139" s="1" t="s">
        <v>411</v>
      </c>
      <c r="C139" s="98" t="s">
        <v>2115</v>
      </c>
      <c r="D139" s="100" t="s">
        <v>2258</v>
      </c>
      <c r="E139" s="100" t="s">
        <v>2120</v>
      </c>
      <c r="F139" s="100">
        <v>3</v>
      </c>
      <c r="G139" s="101" t="s">
        <v>2109</v>
      </c>
      <c r="H139" s="102" t="s">
        <v>2261</v>
      </c>
      <c r="I139" s="103">
        <v>22902</v>
      </c>
      <c r="J139" s="103">
        <v>3021</v>
      </c>
      <c r="K139" s="104">
        <v>418</v>
      </c>
      <c r="L139" s="105">
        <v>1105.43</v>
      </c>
      <c r="M139" s="106">
        <f t="shared" si="14"/>
        <v>1.8251680999999999E-2</v>
      </c>
      <c r="N139" s="106">
        <f t="shared" si="15"/>
        <v>4.9879529499999999E-2</v>
      </c>
      <c r="O139" s="228">
        <f t="shared" si="16"/>
        <v>8.9491910000000002E-4</v>
      </c>
      <c r="P139" s="281">
        <f t="shared" si="17"/>
        <v>144618</v>
      </c>
      <c r="Q139" s="238"/>
      <c r="R139" s="107"/>
      <c r="S139" s="107"/>
      <c r="T139" s="32"/>
      <c r="U139" s="29"/>
    </row>
    <row r="140" spans="1:21" s="12" customFormat="1" ht="15" hidden="1" thickBot="1">
      <c r="A140" s="12" t="s">
        <v>4951</v>
      </c>
      <c r="B140" s="1" t="s">
        <v>412</v>
      </c>
      <c r="C140" s="98" t="s">
        <v>2115</v>
      </c>
      <c r="D140" s="100" t="s">
        <v>2262</v>
      </c>
      <c r="E140" s="100" t="s">
        <v>2116</v>
      </c>
      <c r="F140" s="100" t="s">
        <v>2119</v>
      </c>
      <c r="G140" s="101" t="s">
        <v>2108</v>
      </c>
      <c r="H140" s="102" t="s">
        <v>2263</v>
      </c>
      <c r="I140" s="103">
        <v>13357</v>
      </c>
      <c r="J140" s="103">
        <v>2349</v>
      </c>
      <c r="K140" s="104">
        <v>80</v>
      </c>
      <c r="L140" s="105">
        <v>1652.39</v>
      </c>
      <c r="M140" s="106">
        <f t="shared" si="14"/>
        <v>5.9893688000000004E-3</v>
      </c>
      <c r="N140" s="106">
        <f t="shared" si="15"/>
        <v>8.5143502999999992E-3</v>
      </c>
      <c r="O140" s="228">
        <f t="shared" si="16"/>
        <v>1.5276109999999999E-4</v>
      </c>
      <c r="P140" s="281">
        <f t="shared" si="17"/>
        <v>24686</v>
      </c>
      <c r="Q140" s="238"/>
      <c r="R140" s="107"/>
      <c r="S140" s="107"/>
      <c r="T140" s="32"/>
      <c r="U140" s="29"/>
    </row>
    <row r="141" spans="1:21" s="12" customFormat="1" ht="15" hidden="1" thickBot="1">
      <c r="A141" s="12" t="s">
        <v>4952</v>
      </c>
      <c r="B141" s="1" t="s">
        <v>413</v>
      </c>
      <c r="C141" s="98" t="s">
        <v>2115</v>
      </c>
      <c r="D141" s="100" t="s">
        <v>2262</v>
      </c>
      <c r="E141" s="100" t="s">
        <v>2115</v>
      </c>
      <c r="F141" s="100" t="s">
        <v>2119</v>
      </c>
      <c r="G141" s="101" t="s">
        <v>2108</v>
      </c>
      <c r="H141" s="102" t="s">
        <v>2264</v>
      </c>
      <c r="I141" s="103">
        <v>27531</v>
      </c>
      <c r="J141" s="103">
        <v>4602</v>
      </c>
      <c r="K141" s="104">
        <v>49</v>
      </c>
      <c r="L141" s="105">
        <v>1929.79</v>
      </c>
      <c r="M141" s="106">
        <f t="shared" si="14"/>
        <v>1.7798117999999999E-3</v>
      </c>
      <c r="N141" s="106">
        <f t="shared" si="15"/>
        <v>4.2443445999999999E-3</v>
      </c>
      <c r="O141" s="228">
        <f t="shared" si="16"/>
        <v>7.6150300000000002E-5</v>
      </c>
      <c r="P141" s="281">
        <f t="shared" si="17"/>
        <v>12305</v>
      </c>
      <c r="Q141" s="238"/>
      <c r="R141" s="107"/>
      <c r="S141" s="107"/>
      <c r="T141" s="32"/>
      <c r="U141" s="29"/>
    </row>
    <row r="142" spans="1:21" s="12" customFormat="1" ht="15" hidden="1" thickBot="1">
      <c r="A142" s="12" t="s">
        <v>4953</v>
      </c>
      <c r="B142" s="1" t="s">
        <v>414</v>
      </c>
      <c r="C142" s="98" t="s">
        <v>2115</v>
      </c>
      <c r="D142" s="100" t="s">
        <v>2262</v>
      </c>
      <c r="E142" s="100" t="s">
        <v>2120</v>
      </c>
      <c r="F142" s="100" t="s">
        <v>2119</v>
      </c>
      <c r="G142" s="101" t="s">
        <v>2108</v>
      </c>
      <c r="H142" s="102" t="s">
        <v>2265</v>
      </c>
      <c r="I142" s="103">
        <v>3149</v>
      </c>
      <c r="J142" s="103">
        <v>424</v>
      </c>
      <c r="K142" s="104">
        <v>6</v>
      </c>
      <c r="L142" s="105">
        <v>1399.38</v>
      </c>
      <c r="M142" s="106">
        <f t="shared" si="14"/>
        <v>1.9053666999999999E-3</v>
      </c>
      <c r="N142" s="106">
        <f t="shared" si="15"/>
        <v>5.7730949999999998E-4</v>
      </c>
      <c r="O142" s="228">
        <f t="shared" si="16"/>
        <v>1.0357799999999999E-5</v>
      </c>
      <c r="P142" s="281">
        <f t="shared" si="17"/>
        <v>1673</v>
      </c>
      <c r="Q142" s="238"/>
      <c r="R142" s="107"/>
      <c r="S142" s="107"/>
      <c r="T142" s="32"/>
      <c r="U142" s="29"/>
    </row>
    <row r="143" spans="1:21" s="12" customFormat="1" ht="15" hidden="1" thickBot="1">
      <c r="A143" s="12" t="s">
        <v>4954</v>
      </c>
      <c r="B143" s="1" t="s">
        <v>415</v>
      </c>
      <c r="C143" s="98" t="s">
        <v>2115</v>
      </c>
      <c r="D143" s="100" t="s">
        <v>2262</v>
      </c>
      <c r="E143" s="100" t="s">
        <v>2122</v>
      </c>
      <c r="F143" s="100">
        <v>3</v>
      </c>
      <c r="G143" s="101" t="s">
        <v>2109</v>
      </c>
      <c r="H143" s="102" t="s">
        <v>2266</v>
      </c>
      <c r="I143" s="103">
        <v>22614</v>
      </c>
      <c r="J143" s="103">
        <v>3623</v>
      </c>
      <c r="K143" s="104">
        <v>20</v>
      </c>
      <c r="L143" s="105">
        <v>2305.9699999999998</v>
      </c>
      <c r="M143" s="106">
        <f t="shared" si="14"/>
        <v>8.8440779999999998E-4</v>
      </c>
      <c r="N143" s="106">
        <f t="shared" si="15"/>
        <v>1.3895278E-3</v>
      </c>
      <c r="O143" s="228">
        <f t="shared" si="16"/>
        <v>2.4930300000000001E-5</v>
      </c>
      <c r="P143" s="281">
        <f t="shared" si="17"/>
        <v>4028</v>
      </c>
      <c r="Q143" s="238"/>
      <c r="R143" s="107"/>
      <c r="S143" s="107"/>
      <c r="T143" s="32"/>
      <c r="U143" s="29"/>
    </row>
    <row r="144" spans="1:21" s="12" customFormat="1" ht="15" hidden="1" thickBot="1">
      <c r="A144" s="12" t="s">
        <v>4955</v>
      </c>
      <c r="B144" s="1" t="s">
        <v>416</v>
      </c>
      <c r="C144" s="98" t="s">
        <v>2115</v>
      </c>
      <c r="D144" s="100" t="s">
        <v>2262</v>
      </c>
      <c r="E144" s="100" t="s">
        <v>2124</v>
      </c>
      <c r="F144" s="100" t="s">
        <v>2119</v>
      </c>
      <c r="G144" s="101" t="s">
        <v>2108</v>
      </c>
      <c r="H144" s="102" t="s">
        <v>2267</v>
      </c>
      <c r="I144" s="103">
        <v>18642</v>
      </c>
      <c r="J144" s="103">
        <v>3053</v>
      </c>
      <c r="K144" s="104">
        <v>16</v>
      </c>
      <c r="L144" s="105">
        <v>4903.46</v>
      </c>
      <c r="M144" s="106">
        <f t="shared" si="14"/>
        <v>8.5827699999999995E-4</v>
      </c>
      <c r="N144" s="106">
        <f t="shared" si="15"/>
        <v>5.3438170000000003E-4</v>
      </c>
      <c r="O144" s="228">
        <f t="shared" si="16"/>
        <v>9.5875999999999995E-6</v>
      </c>
      <c r="P144" s="281">
        <f t="shared" si="17"/>
        <v>1549</v>
      </c>
      <c r="Q144" s="238"/>
      <c r="R144" s="107"/>
      <c r="S144" s="107"/>
      <c r="T144" s="32"/>
      <c r="U144" s="29"/>
    </row>
    <row r="145" spans="1:21" s="12" customFormat="1" ht="15" hidden="1" thickBot="1">
      <c r="A145" s="12" t="s">
        <v>4956</v>
      </c>
      <c r="B145" s="1" t="s">
        <v>417</v>
      </c>
      <c r="C145" s="98" t="s">
        <v>2115</v>
      </c>
      <c r="D145" s="100" t="s">
        <v>2262</v>
      </c>
      <c r="E145" s="100" t="s">
        <v>2126</v>
      </c>
      <c r="F145" s="100" t="s">
        <v>2119</v>
      </c>
      <c r="G145" s="101" t="s">
        <v>2108</v>
      </c>
      <c r="H145" s="102" t="s">
        <v>2268</v>
      </c>
      <c r="I145" s="103">
        <v>3881</v>
      </c>
      <c r="J145" s="103">
        <v>553</v>
      </c>
      <c r="K145" s="104">
        <v>18</v>
      </c>
      <c r="L145" s="105">
        <v>2186.89</v>
      </c>
      <c r="M145" s="106">
        <f t="shared" si="14"/>
        <v>4.6379799000000003E-3</v>
      </c>
      <c r="N145" s="106">
        <f t="shared" si="15"/>
        <v>1.1728082999999999E-3</v>
      </c>
      <c r="O145" s="228">
        <f t="shared" si="16"/>
        <v>2.1041999999999999E-5</v>
      </c>
      <c r="P145" s="281">
        <f t="shared" si="17"/>
        <v>3400</v>
      </c>
      <c r="Q145" s="238"/>
      <c r="R145" s="107"/>
      <c r="S145" s="107"/>
      <c r="T145" s="32"/>
      <c r="U145" s="29"/>
    </row>
    <row r="146" spans="1:21" s="12" customFormat="1" ht="15" hidden="1" thickBot="1">
      <c r="A146" s="12" t="s">
        <v>4957</v>
      </c>
      <c r="B146" s="1" t="s">
        <v>418</v>
      </c>
      <c r="C146" s="98" t="s">
        <v>2115</v>
      </c>
      <c r="D146" s="100" t="s">
        <v>2262</v>
      </c>
      <c r="E146" s="100" t="s">
        <v>2133</v>
      </c>
      <c r="F146" s="100">
        <v>3</v>
      </c>
      <c r="G146" s="101" t="s">
        <v>2109</v>
      </c>
      <c r="H146" s="102" t="s">
        <v>2269</v>
      </c>
      <c r="I146" s="103">
        <v>12791</v>
      </c>
      <c r="J146" s="103">
        <v>1763</v>
      </c>
      <c r="K146" s="104">
        <v>126</v>
      </c>
      <c r="L146" s="105">
        <v>1562.07</v>
      </c>
      <c r="M146" s="106">
        <f t="shared" si="14"/>
        <v>9.8506762000000001E-3</v>
      </c>
      <c r="N146" s="106">
        <f t="shared" si="15"/>
        <v>1.11177745E-2</v>
      </c>
      <c r="O146" s="228">
        <f t="shared" si="16"/>
        <v>1.9947070000000001E-4</v>
      </c>
      <c r="P146" s="281">
        <f t="shared" si="17"/>
        <v>32234</v>
      </c>
      <c r="Q146" s="238"/>
      <c r="R146" s="107"/>
      <c r="S146" s="107"/>
      <c r="T146" s="32"/>
      <c r="U146" s="29"/>
    </row>
    <row r="147" spans="1:21" s="12" customFormat="1" ht="15" hidden="1" thickBot="1">
      <c r="A147" s="12" t="s">
        <v>4958</v>
      </c>
      <c r="B147" s="1" t="s">
        <v>419</v>
      </c>
      <c r="C147" s="98" t="s">
        <v>2115</v>
      </c>
      <c r="D147" s="100" t="s">
        <v>2262</v>
      </c>
      <c r="E147" s="100" t="s">
        <v>2157</v>
      </c>
      <c r="F147" s="100">
        <v>3</v>
      </c>
      <c r="G147" s="101" t="s">
        <v>2109</v>
      </c>
      <c r="H147" s="102" t="s">
        <v>1193</v>
      </c>
      <c r="I147" s="103">
        <v>19045</v>
      </c>
      <c r="J147" s="103">
        <v>2672</v>
      </c>
      <c r="K147" s="104">
        <v>14</v>
      </c>
      <c r="L147" s="105">
        <v>2262.02</v>
      </c>
      <c r="M147" s="106">
        <f t="shared" si="14"/>
        <v>7.3510100000000005E-4</v>
      </c>
      <c r="N147" s="106">
        <f t="shared" si="15"/>
        <v>8.6833440000000004E-4</v>
      </c>
      <c r="O147" s="228">
        <f t="shared" si="16"/>
        <v>1.5579299999999998E-5</v>
      </c>
      <c r="P147" s="281">
        <f t="shared" si="17"/>
        <v>2517</v>
      </c>
      <c r="Q147" s="238"/>
      <c r="R147" s="107"/>
      <c r="S147" s="107"/>
      <c r="T147" s="32"/>
      <c r="U147" s="29"/>
    </row>
    <row r="148" spans="1:21" s="12" customFormat="1" ht="15" hidden="1" thickBot="1">
      <c r="A148" s="12" t="s">
        <v>4959</v>
      </c>
      <c r="B148" s="1" t="s">
        <v>420</v>
      </c>
      <c r="C148" s="98" t="s">
        <v>2115</v>
      </c>
      <c r="D148" s="100" t="s">
        <v>2262</v>
      </c>
      <c r="E148" s="100" t="s">
        <v>2159</v>
      </c>
      <c r="F148" s="100" t="s">
        <v>2119</v>
      </c>
      <c r="G148" s="101" t="s">
        <v>2108</v>
      </c>
      <c r="H148" s="102" t="s">
        <v>2270</v>
      </c>
      <c r="I148" s="103">
        <v>9958</v>
      </c>
      <c r="J148" s="103">
        <v>1425</v>
      </c>
      <c r="K148" s="104">
        <v>61</v>
      </c>
      <c r="L148" s="105">
        <v>1700.07</v>
      </c>
      <c r="M148" s="106">
        <f t="shared" si="14"/>
        <v>6.1257280000000004E-3</v>
      </c>
      <c r="N148" s="106">
        <f t="shared" si="15"/>
        <v>5.1345899E-3</v>
      </c>
      <c r="O148" s="228">
        <f t="shared" si="16"/>
        <v>9.2122799999999998E-5</v>
      </c>
      <c r="P148" s="281">
        <f t="shared" si="17"/>
        <v>14887</v>
      </c>
      <c r="Q148" s="238"/>
      <c r="R148" s="107"/>
      <c r="S148" s="107"/>
      <c r="T148" s="32"/>
      <c r="U148" s="29"/>
    </row>
    <row r="149" spans="1:21" s="12" customFormat="1" ht="15" hidden="1" thickBot="1">
      <c r="A149" s="12" t="s">
        <v>4960</v>
      </c>
      <c r="B149" s="1" t="s">
        <v>421</v>
      </c>
      <c r="C149" s="98" t="s">
        <v>2115</v>
      </c>
      <c r="D149" s="100" t="s">
        <v>2271</v>
      </c>
      <c r="E149" s="100" t="s">
        <v>2116</v>
      </c>
      <c r="F149" s="100">
        <v>3</v>
      </c>
      <c r="G149" s="101" t="s">
        <v>2109</v>
      </c>
      <c r="H149" s="102" t="s">
        <v>2272</v>
      </c>
      <c r="I149" s="103">
        <v>5514</v>
      </c>
      <c r="J149" s="103">
        <v>722</v>
      </c>
      <c r="K149" s="104">
        <v>234</v>
      </c>
      <c r="L149" s="105">
        <v>1189.94</v>
      </c>
      <c r="M149" s="106">
        <f t="shared" si="14"/>
        <v>4.2437431900000003E-2</v>
      </c>
      <c r="N149" s="106">
        <f t="shared" si="15"/>
        <v>2.5749050999999998E-2</v>
      </c>
      <c r="O149" s="228">
        <f t="shared" si="16"/>
        <v>4.6197939999999998E-4</v>
      </c>
      <c r="P149" s="281">
        <f t="shared" si="17"/>
        <v>74655</v>
      </c>
      <c r="Q149" s="238"/>
      <c r="R149" s="107"/>
      <c r="S149" s="107"/>
      <c r="T149" s="32"/>
      <c r="U149" s="29"/>
    </row>
    <row r="150" spans="1:21" s="12" customFormat="1" ht="15" hidden="1" thickBot="1">
      <c r="A150" s="12" t="s">
        <v>4961</v>
      </c>
      <c r="B150" s="1" t="s">
        <v>422</v>
      </c>
      <c r="C150" s="98" t="s">
        <v>2115</v>
      </c>
      <c r="D150" s="100" t="s">
        <v>2271</v>
      </c>
      <c r="E150" s="100" t="s">
        <v>2115</v>
      </c>
      <c r="F150" s="100" t="s">
        <v>2119</v>
      </c>
      <c r="G150" s="101" t="s">
        <v>2108</v>
      </c>
      <c r="H150" s="102" t="s">
        <v>2273</v>
      </c>
      <c r="I150" s="103">
        <v>3096</v>
      </c>
      <c r="J150" s="103">
        <v>410</v>
      </c>
      <c r="K150" s="104">
        <v>20</v>
      </c>
      <c r="L150" s="105">
        <v>1594.15</v>
      </c>
      <c r="M150" s="106">
        <f t="shared" si="14"/>
        <v>6.4599482999999997E-3</v>
      </c>
      <c r="N150" s="106">
        <f t="shared" si="15"/>
        <v>1.6614363E-3</v>
      </c>
      <c r="O150" s="228">
        <f t="shared" si="16"/>
        <v>2.9808800000000002E-5</v>
      </c>
      <c r="P150" s="281">
        <f t="shared" si="17"/>
        <v>4817</v>
      </c>
      <c r="Q150" s="238"/>
      <c r="R150" s="107"/>
      <c r="S150" s="107"/>
      <c r="T150" s="32"/>
      <c r="U150" s="29"/>
    </row>
    <row r="151" spans="1:21" s="12" customFormat="1" ht="15" hidden="1" thickBot="1">
      <c r="A151" s="12" t="s">
        <v>4962</v>
      </c>
      <c r="B151" s="1" t="s">
        <v>423</v>
      </c>
      <c r="C151" s="98" t="s">
        <v>2115</v>
      </c>
      <c r="D151" s="100" t="s">
        <v>2271</v>
      </c>
      <c r="E151" s="100" t="s">
        <v>2120</v>
      </c>
      <c r="F151" s="100" t="s">
        <v>2119</v>
      </c>
      <c r="G151" s="101" t="s">
        <v>2108</v>
      </c>
      <c r="H151" s="102" t="s">
        <v>2274</v>
      </c>
      <c r="I151" s="103">
        <v>8398</v>
      </c>
      <c r="J151" s="103">
        <v>1135</v>
      </c>
      <c r="K151" s="104">
        <v>106</v>
      </c>
      <c r="L151" s="105">
        <v>1279.8599999999999</v>
      </c>
      <c r="M151" s="106">
        <f t="shared" si="14"/>
        <v>1.26220528E-2</v>
      </c>
      <c r="N151" s="106">
        <f t="shared" si="15"/>
        <v>1.1193435099999999E-2</v>
      </c>
      <c r="O151" s="228">
        <f t="shared" si="16"/>
        <v>2.008282E-4</v>
      </c>
      <c r="P151" s="281">
        <f t="shared" si="17"/>
        <v>32453</v>
      </c>
      <c r="Q151" s="238"/>
      <c r="R151" s="107"/>
      <c r="S151" s="107"/>
      <c r="T151" s="32"/>
      <c r="U151" s="29"/>
    </row>
    <row r="152" spans="1:21" s="12" customFormat="1" ht="15" hidden="1" thickBot="1">
      <c r="A152" s="12" t="s">
        <v>4963</v>
      </c>
      <c r="B152" s="1" t="s">
        <v>424</v>
      </c>
      <c r="C152" s="98" t="s">
        <v>2115</v>
      </c>
      <c r="D152" s="100" t="s">
        <v>2271</v>
      </c>
      <c r="E152" s="100" t="s">
        <v>2122</v>
      </c>
      <c r="F152" s="100" t="s">
        <v>2119</v>
      </c>
      <c r="G152" s="101" t="s">
        <v>2108</v>
      </c>
      <c r="H152" s="102" t="s">
        <v>2275</v>
      </c>
      <c r="I152" s="103">
        <v>5501</v>
      </c>
      <c r="J152" s="103">
        <v>751</v>
      </c>
      <c r="K152" s="104">
        <v>88</v>
      </c>
      <c r="L152" s="105">
        <v>1088.23</v>
      </c>
      <c r="M152" s="106">
        <f t="shared" si="14"/>
        <v>1.59970914E-2</v>
      </c>
      <c r="N152" s="106">
        <f t="shared" si="15"/>
        <v>1.1039776100000001E-2</v>
      </c>
      <c r="O152" s="228">
        <f t="shared" si="16"/>
        <v>1.9807129999999999E-4</v>
      </c>
      <c r="P152" s="281">
        <f t="shared" si="17"/>
        <v>32008</v>
      </c>
      <c r="Q152" s="238"/>
      <c r="R152" s="107"/>
      <c r="S152" s="107"/>
      <c r="T152" s="32"/>
      <c r="U152" s="29"/>
    </row>
    <row r="153" spans="1:21" s="12" customFormat="1" ht="15" hidden="1" thickBot="1">
      <c r="A153" s="12" t="s">
        <v>4964</v>
      </c>
      <c r="B153" s="1" t="s">
        <v>425</v>
      </c>
      <c r="C153" s="98" t="s">
        <v>2115</v>
      </c>
      <c r="D153" s="100" t="s">
        <v>2271</v>
      </c>
      <c r="E153" s="100" t="s">
        <v>2124</v>
      </c>
      <c r="F153" s="100">
        <v>3</v>
      </c>
      <c r="G153" s="101" t="s">
        <v>2109</v>
      </c>
      <c r="H153" s="102" t="s">
        <v>2276</v>
      </c>
      <c r="I153" s="103">
        <v>22469</v>
      </c>
      <c r="J153" s="103">
        <v>2882</v>
      </c>
      <c r="K153" s="104">
        <v>222</v>
      </c>
      <c r="L153" s="105">
        <v>1421.74</v>
      </c>
      <c r="M153" s="106">
        <f t="shared" si="14"/>
        <v>9.8802794000000006E-3</v>
      </c>
      <c r="N153" s="106">
        <f t="shared" si="15"/>
        <v>2.00282507E-2</v>
      </c>
      <c r="O153" s="228">
        <f t="shared" si="16"/>
        <v>3.5933900000000002E-4</v>
      </c>
      <c r="P153" s="281">
        <f t="shared" si="17"/>
        <v>58069</v>
      </c>
      <c r="Q153" s="238"/>
      <c r="R153" s="107"/>
      <c r="S153" s="107"/>
      <c r="T153" s="32"/>
      <c r="U153" s="29"/>
    </row>
    <row r="154" spans="1:21" s="12" customFormat="1" ht="15" hidden="1" thickBot="1">
      <c r="A154" s="12" t="s">
        <v>4965</v>
      </c>
      <c r="B154" s="1" t="s">
        <v>426</v>
      </c>
      <c r="C154" s="98" t="s">
        <v>2115</v>
      </c>
      <c r="D154" s="100" t="s">
        <v>2271</v>
      </c>
      <c r="E154" s="100" t="s">
        <v>2126</v>
      </c>
      <c r="F154" s="100">
        <v>3</v>
      </c>
      <c r="G154" s="101" t="s">
        <v>2109</v>
      </c>
      <c r="H154" s="102" t="s">
        <v>2277</v>
      </c>
      <c r="I154" s="103">
        <v>17793</v>
      </c>
      <c r="J154" s="103">
        <v>2437</v>
      </c>
      <c r="K154" s="104">
        <v>119</v>
      </c>
      <c r="L154" s="105">
        <v>1026.01</v>
      </c>
      <c r="M154" s="106">
        <f t="shared" si="14"/>
        <v>6.6880233000000001E-3</v>
      </c>
      <c r="N154" s="106">
        <f t="shared" si="15"/>
        <v>1.58855301E-2</v>
      </c>
      <c r="O154" s="228">
        <f t="shared" si="16"/>
        <v>2.8501189999999998E-4</v>
      </c>
      <c r="P154" s="281">
        <f t="shared" si="17"/>
        <v>46057</v>
      </c>
      <c r="Q154" s="238"/>
      <c r="R154" s="107"/>
      <c r="S154" s="107"/>
      <c r="T154" s="32"/>
      <c r="U154" s="29"/>
    </row>
    <row r="155" spans="1:21" s="12" customFormat="1" ht="15" hidden="1" thickBot="1">
      <c r="A155" s="12" t="s">
        <v>4966</v>
      </c>
      <c r="B155" s="1" t="s">
        <v>427</v>
      </c>
      <c r="C155" s="98" t="s">
        <v>2115</v>
      </c>
      <c r="D155" s="100" t="s">
        <v>2271</v>
      </c>
      <c r="E155" s="100" t="s">
        <v>2133</v>
      </c>
      <c r="F155" s="100">
        <v>3</v>
      </c>
      <c r="G155" s="101" t="s">
        <v>2109</v>
      </c>
      <c r="H155" s="102" t="s">
        <v>2278</v>
      </c>
      <c r="I155" s="103">
        <v>4687</v>
      </c>
      <c r="J155" s="103">
        <v>617</v>
      </c>
      <c r="K155" s="104">
        <v>228</v>
      </c>
      <c r="L155" s="105">
        <v>937.1</v>
      </c>
      <c r="M155" s="106">
        <f t="shared" si="14"/>
        <v>4.8645188800000003E-2</v>
      </c>
      <c r="N155" s="106">
        <f t="shared" si="15"/>
        <v>3.2028685799999998E-2</v>
      </c>
      <c r="O155" s="228">
        <f t="shared" si="16"/>
        <v>5.7464620000000001E-4</v>
      </c>
      <c r="P155" s="281">
        <f t="shared" si="17"/>
        <v>92862</v>
      </c>
      <c r="Q155" s="238"/>
      <c r="R155" s="107"/>
      <c r="S155" s="107"/>
      <c r="T155" s="32"/>
      <c r="U155" s="29"/>
    </row>
    <row r="156" spans="1:21" s="12" customFormat="1" ht="15" hidden="1" thickBot="1">
      <c r="A156" s="12" t="s">
        <v>4967</v>
      </c>
      <c r="B156" s="1" t="s">
        <v>428</v>
      </c>
      <c r="C156" s="98" t="s">
        <v>2115</v>
      </c>
      <c r="D156" s="100" t="s">
        <v>2279</v>
      </c>
      <c r="E156" s="100" t="s">
        <v>2116</v>
      </c>
      <c r="F156" s="100" t="s">
        <v>2117</v>
      </c>
      <c r="G156" s="101" t="s">
        <v>2107</v>
      </c>
      <c r="H156" s="102" t="s">
        <v>2280</v>
      </c>
      <c r="I156" s="103">
        <v>4315</v>
      </c>
      <c r="J156" s="103">
        <v>580</v>
      </c>
      <c r="K156" s="104">
        <v>31</v>
      </c>
      <c r="L156" s="105">
        <v>1132.54</v>
      </c>
      <c r="M156" s="106">
        <f t="shared" si="14"/>
        <v>7.1842410000000001E-3</v>
      </c>
      <c r="N156" s="106">
        <f t="shared" si="15"/>
        <v>3.6792164E-3</v>
      </c>
      <c r="O156" s="228">
        <f t="shared" si="16"/>
        <v>6.6011000000000002E-5</v>
      </c>
      <c r="P156" s="281">
        <f t="shared" si="17"/>
        <v>10667</v>
      </c>
      <c r="Q156" s="238"/>
      <c r="R156" s="107"/>
      <c r="S156" s="107"/>
      <c r="T156" s="32"/>
      <c r="U156" s="29"/>
    </row>
    <row r="157" spans="1:21" s="12" customFormat="1" ht="15" hidden="1" thickBot="1">
      <c r="A157" s="12" t="s">
        <v>4968</v>
      </c>
      <c r="B157" s="1" t="s">
        <v>429</v>
      </c>
      <c r="C157" s="98" t="s">
        <v>2115</v>
      </c>
      <c r="D157" s="100" t="s">
        <v>2279</v>
      </c>
      <c r="E157" s="100" t="s">
        <v>2115</v>
      </c>
      <c r="F157" s="100" t="s">
        <v>2117</v>
      </c>
      <c r="G157" s="101" t="s">
        <v>2107</v>
      </c>
      <c r="H157" s="102" t="s">
        <v>2281</v>
      </c>
      <c r="I157" s="103">
        <v>31532</v>
      </c>
      <c r="J157" s="103">
        <v>3606</v>
      </c>
      <c r="K157" s="104">
        <v>456</v>
      </c>
      <c r="L157" s="105">
        <v>1588.6</v>
      </c>
      <c r="M157" s="106">
        <f t="shared" si="14"/>
        <v>1.4461499399999999E-2</v>
      </c>
      <c r="N157" s="106">
        <f t="shared" si="15"/>
        <v>3.2826492999999998E-2</v>
      </c>
      <c r="O157" s="228">
        <f t="shared" si="16"/>
        <v>5.8896009999999995E-4</v>
      </c>
      <c r="P157" s="281">
        <f t="shared" si="17"/>
        <v>95175</v>
      </c>
      <c r="Q157" s="238"/>
      <c r="R157" s="107"/>
      <c r="S157" s="107"/>
      <c r="T157" s="32"/>
      <c r="U157" s="29"/>
    </row>
    <row r="158" spans="1:21" s="12" customFormat="1" ht="15" hidden="1" thickBot="1">
      <c r="A158" s="12" t="s">
        <v>4969</v>
      </c>
      <c r="B158" s="1" t="s">
        <v>430</v>
      </c>
      <c r="C158" s="98" t="s">
        <v>2115</v>
      </c>
      <c r="D158" s="100" t="s">
        <v>2279</v>
      </c>
      <c r="E158" s="100" t="s">
        <v>2120</v>
      </c>
      <c r="F158" s="100">
        <v>3</v>
      </c>
      <c r="G158" s="101" t="s">
        <v>2109</v>
      </c>
      <c r="H158" s="102" t="s">
        <v>2282</v>
      </c>
      <c r="I158" s="103">
        <v>24127</v>
      </c>
      <c r="J158" s="103">
        <v>3438</v>
      </c>
      <c r="K158" s="104">
        <v>410</v>
      </c>
      <c r="L158" s="105">
        <v>4192.8900000000003</v>
      </c>
      <c r="M158" s="106">
        <f t="shared" si="14"/>
        <v>1.6993409800000001E-2</v>
      </c>
      <c r="N158" s="106">
        <f t="shared" si="15"/>
        <v>1.3933907800000001E-2</v>
      </c>
      <c r="O158" s="228">
        <f t="shared" si="16"/>
        <v>2.4999670000000002E-4</v>
      </c>
      <c r="P158" s="281">
        <f t="shared" si="17"/>
        <v>40399</v>
      </c>
      <c r="Q158" s="238"/>
      <c r="R158" s="107"/>
      <c r="S158" s="107"/>
      <c r="T158" s="32"/>
      <c r="U158" s="29"/>
    </row>
    <row r="159" spans="1:21" s="12" customFormat="1" ht="15" hidden="1" thickBot="1">
      <c r="A159" s="12" t="s">
        <v>4970</v>
      </c>
      <c r="B159" s="1" t="s">
        <v>431</v>
      </c>
      <c r="C159" s="98" t="s">
        <v>2115</v>
      </c>
      <c r="D159" s="100" t="s">
        <v>2279</v>
      </c>
      <c r="E159" s="100" t="s">
        <v>2122</v>
      </c>
      <c r="F159" s="100">
        <v>3</v>
      </c>
      <c r="G159" s="101" t="s">
        <v>2109</v>
      </c>
      <c r="H159" s="102" t="s">
        <v>2283</v>
      </c>
      <c r="I159" s="103">
        <v>9274</v>
      </c>
      <c r="J159" s="103">
        <v>1355</v>
      </c>
      <c r="K159" s="104">
        <v>263</v>
      </c>
      <c r="L159" s="105">
        <v>1064.99</v>
      </c>
      <c r="M159" s="106">
        <f t="shared" si="14"/>
        <v>2.8358852699999999E-2</v>
      </c>
      <c r="N159" s="106">
        <f t="shared" si="15"/>
        <v>3.6081320299999997E-2</v>
      </c>
      <c r="O159" s="228">
        <f t="shared" si="16"/>
        <v>6.4735699999999999E-4</v>
      </c>
      <c r="P159" s="281">
        <f t="shared" si="17"/>
        <v>104612</v>
      </c>
      <c r="Q159" s="238"/>
      <c r="R159" s="107"/>
      <c r="S159" s="107"/>
      <c r="T159" s="32"/>
      <c r="U159" s="29"/>
    </row>
    <row r="160" spans="1:21" s="12" customFormat="1" ht="15" hidden="1" thickBot="1">
      <c r="A160" s="12" t="s">
        <v>4971</v>
      </c>
      <c r="B160" s="1" t="s">
        <v>432</v>
      </c>
      <c r="C160" s="98" t="s">
        <v>2115</v>
      </c>
      <c r="D160" s="100" t="s">
        <v>2279</v>
      </c>
      <c r="E160" s="100" t="s">
        <v>2124</v>
      </c>
      <c r="F160" s="100" t="s">
        <v>2119</v>
      </c>
      <c r="G160" s="101" t="s">
        <v>2108</v>
      </c>
      <c r="H160" s="102" t="s">
        <v>2284</v>
      </c>
      <c r="I160" s="103">
        <v>6114</v>
      </c>
      <c r="J160" s="103">
        <v>952</v>
      </c>
      <c r="K160" s="104">
        <v>207</v>
      </c>
      <c r="L160" s="105">
        <v>1865.39</v>
      </c>
      <c r="M160" s="106">
        <f t="shared" si="14"/>
        <v>3.3856722200000001E-2</v>
      </c>
      <c r="N160" s="106">
        <f t="shared" si="15"/>
        <v>1.7278745700000001E-2</v>
      </c>
      <c r="O160" s="228">
        <f t="shared" si="16"/>
        <v>3.1000850000000003E-4</v>
      </c>
      <c r="P160" s="281">
        <f t="shared" si="17"/>
        <v>50097</v>
      </c>
      <c r="Q160" s="238"/>
      <c r="R160" s="107"/>
      <c r="S160" s="107"/>
      <c r="T160" s="32"/>
      <c r="U160" s="29"/>
    </row>
    <row r="161" spans="1:21" s="12" customFormat="1" ht="15" hidden="1" thickBot="1">
      <c r="A161" s="12" t="s">
        <v>4972</v>
      </c>
      <c r="B161" s="1" t="s">
        <v>433</v>
      </c>
      <c r="C161" s="98" t="s">
        <v>2115</v>
      </c>
      <c r="D161" s="100" t="s">
        <v>2279</v>
      </c>
      <c r="E161" s="100" t="s">
        <v>2126</v>
      </c>
      <c r="F161" s="100">
        <v>3</v>
      </c>
      <c r="G161" s="101" t="s">
        <v>2109</v>
      </c>
      <c r="H161" s="102" t="s">
        <v>2285</v>
      </c>
      <c r="I161" s="103">
        <v>8608</v>
      </c>
      <c r="J161" s="103">
        <v>1203</v>
      </c>
      <c r="K161" s="104">
        <v>224</v>
      </c>
      <c r="L161" s="105">
        <v>1162.97</v>
      </c>
      <c r="M161" s="106">
        <f t="shared" si="14"/>
        <v>2.60223048E-2</v>
      </c>
      <c r="N161" s="106">
        <f t="shared" si="15"/>
        <v>2.6918005299999999E-2</v>
      </c>
      <c r="O161" s="228">
        <f t="shared" si="16"/>
        <v>4.8295229999999997E-4</v>
      </c>
      <c r="P161" s="281">
        <f t="shared" si="17"/>
        <v>78045</v>
      </c>
      <c r="Q161" s="238"/>
      <c r="R161" s="107"/>
      <c r="S161" s="107"/>
      <c r="T161" s="32"/>
      <c r="U161" s="29"/>
    </row>
    <row r="162" spans="1:21" s="12" customFormat="1" ht="15" hidden="1" thickBot="1">
      <c r="A162" s="12" t="s">
        <v>4973</v>
      </c>
      <c r="B162" s="1" t="s">
        <v>434</v>
      </c>
      <c r="C162" s="98" t="s">
        <v>2115</v>
      </c>
      <c r="D162" s="100" t="s">
        <v>2279</v>
      </c>
      <c r="E162" s="100" t="s">
        <v>2133</v>
      </c>
      <c r="F162" s="100" t="s">
        <v>2119</v>
      </c>
      <c r="G162" s="101" t="s">
        <v>2108</v>
      </c>
      <c r="H162" s="102" t="s">
        <v>2281</v>
      </c>
      <c r="I162" s="103">
        <v>8419</v>
      </c>
      <c r="J162" s="103">
        <v>1268</v>
      </c>
      <c r="K162" s="104">
        <v>71</v>
      </c>
      <c r="L162" s="105">
        <v>2071.9</v>
      </c>
      <c r="M162" s="106">
        <f t="shared" si="14"/>
        <v>8.4333055999999997E-3</v>
      </c>
      <c r="N162" s="106">
        <f t="shared" si="15"/>
        <v>5.1611716000000002E-3</v>
      </c>
      <c r="O162" s="228">
        <f t="shared" si="16"/>
        <v>9.2599699999999994E-5</v>
      </c>
      <c r="P162" s="281">
        <f t="shared" si="17"/>
        <v>14964</v>
      </c>
      <c r="Q162" s="238"/>
      <c r="R162" s="107"/>
      <c r="S162" s="107"/>
      <c r="T162" s="32"/>
      <c r="U162" s="29"/>
    </row>
    <row r="163" spans="1:21" s="12" customFormat="1" ht="15" hidden="1" thickBot="1">
      <c r="A163" s="12" t="s">
        <v>4974</v>
      </c>
      <c r="B163" s="1" t="s">
        <v>435</v>
      </c>
      <c r="C163" s="98" t="s">
        <v>2115</v>
      </c>
      <c r="D163" s="100" t="s">
        <v>2286</v>
      </c>
      <c r="E163" s="100" t="s">
        <v>2116</v>
      </c>
      <c r="F163" s="100" t="s">
        <v>2117</v>
      </c>
      <c r="G163" s="101" t="s">
        <v>2107</v>
      </c>
      <c r="H163" s="102" t="s">
        <v>2287</v>
      </c>
      <c r="I163" s="103">
        <v>3814</v>
      </c>
      <c r="J163" s="103">
        <v>507</v>
      </c>
      <c r="K163" s="104">
        <v>196</v>
      </c>
      <c r="L163" s="105">
        <v>1075.49</v>
      </c>
      <c r="M163" s="106">
        <f t="shared" si="14"/>
        <v>5.13896171E-2</v>
      </c>
      <c r="N163" s="106">
        <f t="shared" si="15"/>
        <v>2.42257351E-2</v>
      </c>
      <c r="O163" s="228">
        <f t="shared" si="16"/>
        <v>4.3464870000000001E-4</v>
      </c>
      <c r="P163" s="281">
        <f t="shared" si="17"/>
        <v>70239</v>
      </c>
      <c r="Q163" s="238"/>
      <c r="R163" s="107"/>
      <c r="S163" s="107"/>
      <c r="T163" s="32"/>
      <c r="U163" s="29"/>
    </row>
    <row r="164" spans="1:21" s="12" customFormat="1" ht="15" hidden="1" thickBot="1">
      <c r="A164" s="12" t="s">
        <v>4975</v>
      </c>
      <c r="B164" s="1" t="s">
        <v>436</v>
      </c>
      <c r="C164" s="98" t="s">
        <v>2115</v>
      </c>
      <c r="D164" s="100" t="s">
        <v>2286</v>
      </c>
      <c r="E164" s="100" t="s">
        <v>2115</v>
      </c>
      <c r="F164" s="100" t="s">
        <v>2117</v>
      </c>
      <c r="G164" s="101" t="s">
        <v>2107</v>
      </c>
      <c r="H164" s="102" t="s">
        <v>2288</v>
      </c>
      <c r="I164" s="103">
        <v>16085</v>
      </c>
      <c r="J164" s="103">
        <v>1991</v>
      </c>
      <c r="K164" s="104">
        <v>343</v>
      </c>
      <c r="L164" s="105">
        <v>1204.07</v>
      </c>
      <c r="M164" s="106">
        <f t="shared" ref="M164:M172" si="18" xml:space="preserve"> ROUNDDOWN(K164/I164,10)</f>
        <v>2.1324215099999998E-2</v>
      </c>
      <c r="N164" s="106">
        <f t="shared" ref="N164:N172" si="19">ROUNDDOWN(J164*M164/L164,10)</f>
        <v>3.5260833800000002E-2</v>
      </c>
      <c r="O164" s="228">
        <f t="shared" ref="O164:O170" si="20">ROUNDDOWN(N164/$N$2499,10)</f>
        <v>6.3263610000000004E-4</v>
      </c>
      <c r="P164" s="281">
        <f t="shared" si="17"/>
        <v>102233</v>
      </c>
      <c r="Q164" s="238"/>
      <c r="R164" s="107"/>
      <c r="S164" s="107"/>
      <c r="T164" s="32"/>
      <c r="U164" s="29"/>
    </row>
    <row r="165" spans="1:21" s="12" customFormat="1" ht="15" hidden="1" thickBot="1">
      <c r="A165" s="12" t="s">
        <v>4976</v>
      </c>
      <c r="B165" s="1" t="s">
        <v>437</v>
      </c>
      <c r="C165" s="98" t="s">
        <v>2115</v>
      </c>
      <c r="D165" s="100" t="s">
        <v>2286</v>
      </c>
      <c r="E165" s="100" t="s">
        <v>2120</v>
      </c>
      <c r="F165" s="100" t="s">
        <v>2119</v>
      </c>
      <c r="G165" s="101" t="s">
        <v>2108</v>
      </c>
      <c r="H165" s="102" t="s">
        <v>2289</v>
      </c>
      <c r="I165" s="103">
        <v>4638</v>
      </c>
      <c r="J165" s="103">
        <v>719</v>
      </c>
      <c r="K165" s="104">
        <v>146</v>
      </c>
      <c r="L165" s="105">
        <v>1247.58</v>
      </c>
      <c r="M165" s="106">
        <f t="shared" si="18"/>
        <v>3.1479085800000001E-2</v>
      </c>
      <c r="N165" s="106">
        <f t="shared" si="19"/>
        <v>1.81418928E-2</v>
      </c>
      <c r="O165" s="228">
        <f t="shared" si="20"/>
        <v>3.2549469999999998E-4</v>
      </c>
      <c r="P165" s="281">
        <f t="shared" si="17"/>
        <v>52599</v>
      </c>
      <c r="Q165" s="238"/>
      <c r="R165" s="107"/>
      <c r="S165" s="107"/>
      <c r="T165" s="32"/>
      <c r="U165" s="29"/>
    </row>
    <row r="166" spans="1:21" s="12" customFormat="1" ht="15" hidden="1" thickBot="1">
      <c r="A166" s="12" t="s">
        <v>4977</v>
      </c>
      <c r="B166" s="1" t="s">
        <v>438</v>
      </c>
      <c r="C166" s="98" t="s">
        <v>2115</v>
      </c>
      <c r="D166" s="100" t="s">
        <v>2286</v>
      </c>
      <c r="E166" s="100" t="s">
        <v>2122</v>
      </c>
      <c r="F166" s="100">
        <v>3</v>
      </c>
      <c r="G166" s="101" t="s">
        <v>2109</v>
      </c>
      <c r="H166" s="102" t="s">
        <v>2290</v>
      </c>
      <c r="I166" s="103">
        <v>7745</v>
      </c>
      <c r="J166" s="103">
        <v>1093</v>
      </c>
      <c r="K166" s="104">
        <v>295</v>
      </c>
      <c r="L166" s="105">
        <v>1100.7</v>
      </c>
      <c r="M166" s="106">
        <f t="shared" si="18"/>
        <v>3.8089089700000002E-2</v>
      </c>
      <c r="N166" s="106">
        <f t="shared" si="19"/>
        <v>3.7822635600000001E-2</v>
      </c>
      <c r="O166" s="228">
        <f t="shared" si="20"/>
        <v>6.78599E-4</v>
      </c>
      <c r="P166" s="281">
        <f t="shared" si="17"/>
        <v>109661</v>
      </c>
      <c r="Q166" s="238"/>
      <c r="R166" s="107"/>
      <c r="S166" s="107"/>
      <c r="T166" s="32"/>
      <c r="U166" s="29"/>
    </row>
    <row r="167" spans="1:21" s="12" customFormat="1" ht="15" hidden="1" thickBot="1">
      <c r="A167" s="12" t="s">
        <v>4978</v>
      </c>
      <c r="B167" s="1" t="s">
        <v>439</v>
      </c>
      <c r="C167" s="98" t="s">
        <v>2115</v>
      </c>
      <c r="D167" s="100" t="s">
        <v>2286</v>
      </c>
      <c r="E167" s="100" t="s">
        <v>2124</v>
      </c>
      <c r="F167" s="100" t="s">
        <v>2119</v>
      </c>
      <c r="G167" s="101" t="s">
        <v>2108</v>
      </c>
      <c r="H167" s="102" t="s">
        <v>2291</v>
      </c>
      <c r="I167" s="103">
        <v>5451</v>
      </c>
      <c r="J167" s="103">
        <v>758</v>
      </c>
      <c r="K167" s="104">
        <v>172</v>
      </c>
      <c r="L167" s="105">
        <v>1640</v>
      </c>
      <c r="M167" s="106">
        <f t="shared" si="18"/>
        <v>3.1553843300000002E-2</v>
      </c>
      <c r="N167" s="106">
        <f t="shared" si="19"/>
        <v>1.45840324E-2</v>
      </c>
      <c r="O167" s="228">
        <f t="shared" si="20"/>
        <v>2.61661E-4</v>
      </c>
      <c r="P167" s="281">
        <f t="shared" si="17"/>
        <v>42284</v>
      </c>
      <c r="Q167" s="238"/>
      <c r="R167" s="107"/>
      <c r="S167" s="107"/>
      <c r="T167" s="32"/>
      <c r="U167" s="29"/>
    </row>
    <row r="168" spans="1:21" s="12" customFormat="1" ht="15" hidden="1" thickBot="1">
      <c r="A168" s="12" t="s">
        <v>4979</v>
      </c>
      <c r="B168" s="1" t="s">
        <v>440</v>
      </c>
      <c r="C168" s="98" t="s">
        <v>2115</v>
      </c>
      <c r="D168" s="100" t="s">
        <v>2286</v>
      </c>
      <c r="E168" s="100" t="s">
        <v>2126</v>
      </c>
      <c r="F168" s="100" t="s">
        <v>2119</v>
      </c>
      <c r="G168" s="101" t="s">
        <v>2108</v>
      </c>
      <c r="H168" s="102" t="s">
        <v>2288</v>
      </c>
      <c r="I168" s="103">
        <v>7134</v>
      </c>
      <c r="J168" s="103">
        <v>1106</v>
      </c>
      <c r="K168" s="104">
        <v>219</v>
      </c>
      <c r="L168" s="105">
        <v>1485.82</v>
      </c>
      <c r="M168" s="106">
        <f t="shared" si="18"/>
        <v>3.0698065600000001E-2</v>
      </c>
      <c r="N168" s="106">
        <f t="shared" si="19"/>
        <v>2.28507225E-2</v>
      </c>
      <c r="O168" s="228">
        <f t="shared" si="20"/>
        <v>4.0997869999999999E-4</v>
      </c>
      <c r="P168" s="281">
        <f t="shared" si="17"/>
        <v>66252</v>
      </c>
      <c r="Q168" s="238"/>
      <c r="R168" s="107"/>
      <c r="S168" s="107"/>
      <c r="T168" s="32"/>
      <c r="U168" s="29"/>
    </row>
    <row r="169" spans="1:21" s="12" customFormat="1" ht="15" hidden="1" thickBot="1">
      <c r="A169" s="12" t="s">
        <v>4980</v>
      </c>
      <c r="B169" s="1" t="s">
        <v>441</v>
      </c>
      <c r="C169" s="98" t="s">
        <v>2115</v>
      </c>
      <c r="D169" s="100" t="s">
        <v>2292</v>
      </c>
      <c r="E169" s="100" t="s">
        <v>2116</v>
      </c>
      <c r="F169" s="100" t="s">
        <v>2117</v>
      </c>
      <c r="G169" s="101" t="s">
        <v>2107</v>
      </c>
      <c r="H169" s="102" t="s">
        <v>2293</v>
      </c>
      <c r="I169" s="103">
        <v>81408</v>
      </c>
      <c r="J169" s="103">
        <v>9195</v>
      </c>
      <c r="K169" s="104">
        <v>1059</v>
      </c>
      <c r="L169" s="105">
        <v>1379.62</v>
      </c>
      <c r="M169" s="106">
        <f t="shared" si="18"/>
        <v>1.3008549499999999E-2</v>
      </c>
      <c r="N169" s="106">
        <f t="shared" si="19"/>
        <v>8.67004049E-2</v>
      </c>
      <c r="O169" s="228">
        <f t="shared" si="20"/>
        <v>1.5555448999999999E-3</v>
      </c>
      <c r="P169" s="281">
        <f t="shared" si="17"/>
        <v>251376</v>
      </c>
      <c r="Q169" s="238"/>
      <c r="R169" s="107"/>
      <c r="S169" s="107"/>
      <c r="T169" s="32"/>
      <c r="U169" s="29"/>
    </row>
    <row r="170" spans="1:21" s="12" customFormat="1" ht="15" hidden="1" thickBot="1">
      <c r="A170" s="12" t="s">
        <v>4981</v>
      </c>
      <c r="B170" s="1" t="s">
        <v>442</v>
      </c>
      <c r="C170" s="98" t="s">
        <v>2115</v>
      </c>
      <c r="D170" s="100" t="s">
        <v>2294</v>
      </c>
      <c r="E170" s="100" t="s">
        <v>2116</v>
      </c>
      <c r="F170" s="100" t="s">
        <v>2117</v>
      </c>
      <c r="G170" s="101" t="s">
        <v>2107</v>
      </c>
      <c r="H170" s="102" t="s">
        <v>2295</v>
      </c>
      <c r="I170" s="103">
        <v>101343</v>
      </c>
      <c r="J170" s="103">
        <v>12919</v>
      </c>
      <c r="K170" s="104">
        <v>1792</v>
      </c>
      <c r="L170" s="105">
        <v>1585.21</v>
      </c>
      <c r="M170" s="106">
        <f t="shared" si="18"/>
        <v>1.7682523700000001E-2</v>
      </c>
      <c r="N170" s="106">
        <f t="shared" si="19"/>
        <v>0.1441074202</v>
      </c>
      <c r="O170" s="228">
        <f t="shared" si="20"/>
        <v>2.5855192000000002E-3</v>
      </c>
      <c r="P170" s="281">
        <f t="shared" si="17"/>
        <v>417819</v>
      </c>
      <c r="Q170" s="238"/>
      <c r="R170" s="107"/>
      <c r="S170" s="107"/>
      <c r="T170" s="32"/>
      <c r="U170" s="29"/>
    </row>
    <row r="171" spans="1:21" s="12" customFormat="1" ht="15" hidden="1" thickBot="1">
      <c r="A171" s="12" t="s">
        <v>4982</v>
      </c>
      <c r="B171" s="1" t="s">
        <v>443</v>
      </c>
      <c r="C171" s="98" t="s">
        <v>2115</v>
      </c>
      <c r="D171" s="100" t="s">
        <v>2296</v>
      </c>
      <c r="E171" s="100" t="s">
        <v>2116</v>
      </c>
      <c r="F171" s="100" t="s">
        <v>2117</v>
      </c>
      <c r="G171" s="101" t="s">
        <v>2107</v>
      </c>
      <c r="H171" s="102" t="s">
        <v>2297</v>
      </c>
      <c r="I171" s="103">
        <v>634487</v>
      </c>
      <c r="J171" s="103">
        <v>67246</v>
      </c>
      <c r="K171" s="104">
        <v>1012</v>
      </c>
      <c r="L171" s="105">
        <v>2012.68</v>
      </c>
      <c r="M171" s="106">
        <f t="shared" si="18"/>
        <v>1.5949893000000001E-3</v>
      </c>
      <c r="N171" s="106">
        <f t="shared" si="19"/>
        <v>5.3290463599999997E-2</v>
      </c>
      <c r="O171" s="228">
        <f t="shared" ref="O171" si="21">ROUNDDOWN(N171/$N$2499,10)</f>
        <v>9.5611670000000004E-4</v>
      </c>
      <c r="P171" s="281">
        <f t="shared" si="17"/>
        <v>154508</v>
      </c>
      <c r="Q171" s="238"/>
      <c r="R171" s="107"/>
      <c r="S171" s="107"/>
      <c r="T171" s="32"/>
      <c r="U171" s="29"/>
    </row>
    <row r="172" spans="1:21" s="23" customFormat="1" ht="15" hidden="1" thickBot="1">
      <c r="A172" s="24" t="s">
        <v>7282</v>
      </c>
      <c r="B172" s="19" t="s">
        <v>7283</v>
      </c>
      <c r="C172" s="111" t="s">
        <v>2115</v>
      </c>
      <c r="D172" s="112" t="s">
        <v>3332</v>
      </c>
      <c r="E172" s="112" t="s">
        <v>2116</v>
      </c>
      <c r="F172" s="113" t="s">
        <v>2117</v>
      </c>
      <c r="G172" s="114" t="s">
        <v>2107</v>
      </c>
      <c r="H172" s="115" t="s">
        <v>7281</v>
      </c>
      <c r="I172" s="116">
        <v>116691</v>
      </c>
      <c r="J172" s="116">
        <v>13671</v>
      </c>
      <c r="K172" s="104">
        <v>3422</v>
      </c>
      <c r="L172" s="117">
        <v>1314.23</v>
      </c>
      <c r="M172" s="118">
        <f t="shared" si="18"/>
        <v>2.9325312100000001E-2</v>
      </c>
      <c r="N172" s="118">
        <f t="shared" si="19"/>
        <v>0.30505036530000001</v>
      </c>
      <c r="O172" s="229">
        <f>ROUNDDOWN(N172/$N$2499,10)</f>
        <v>5.4730949000000003E-3</v>
      </c>
      <c r="P172" s="281">
        <f t="shared" si="17"/>
        <v>884452</v>
      </c>
      <c r="Q172" s="239"/>
      <c r="R172" s="33"/>
      <c r="S172" s="33"/>
      <c r="T172" s="34"/>
      <c r="U172" s="29"/>
    </row>
    <row r="173" spans="1:21" s="13" customFormat="1" ht="13.5" hidden="1" thickBot="1">
      <c r="A173" s="12" t="s">
        <v>4983</v>
      </c>
      <c r="B173" s="1"/>
      <c r="C173" s="119" t="s">
        <v>2115</v>
      </c>
      <c r="D173" s="120" t="s">
        <v>1674</v>
      </c>
      <c r="E173" s="121"/>
      <c r="F173" s="121"/>
      <c r="G173" s="122"/>
      <c r="H173" s="123"/>
      <c r="I173" s="124">
        <f>SUM(I4:I172)</f>
        <v>2908457</v>
      </c>
      <c r="J173" s="124">
        <f>SUM(J4:J172)</f>
        <v>379275</v>
      </c>
      <c r="K173" s="124">
        <f>SUM(K4:K172)</f>
        <v>32358</v>
      </c>
      <c r="L173" s="124"/>
      <c r="M173" s="125"/>
      <c r="N173" s="125"/>
      <c r="O173" s="230"/>
      <c r="P173" s="223">
        <f>SUM(P4:P172)</f>
        <v>9906173</v>
      </c>
      <c r="Q173" s="240">
        <f t="shared" ref="Q173:U173" si="22">SUM(Q4:Q172)</f>
        <v>0</v>
      </c>
      <c r="R173" s="126">
        <f t="shared" si="22"/>
        <v>0</v>
      </c>
      <c r="S173" s="126">
        <f t="shared" si="22"/>
        <v>0</v>
      </c>
      <c r="T173" s="126">
        <f t="shared" si="22"/>
        <v>0</v>
      </c>
      <c r="U173" s="223">
        <f t="shared" si="22"/>
        <v>0</v>
      </c>
    </row>
    <row r="174" spans="1:21" s="12" customFormat="1" ht="15.75" hidden="1" thickBot="1">
      <c r="A174" s="12" t="s">
        <v>4984</v>
      </c>
      <c r="B174" s="1" t="s">
        <v>444</v>
      </c>
      <c r="C174" s="98" t="s">
        <v>2122</v>
      </c>
      <c r="D174" s="100" t="s">
        <v>2116</v>
      </c>
      <c r="E174" s="100" t="s">
        <v>2116</v>
      </c>
      <c r="F174" s="100" t="s">
        <v>2117</v>
      </c>
      <c r="G174" s="101" t="s">
        <v>2107</v>
      </c>
      <c r="H174" s="102" t="s">
        <v>2298</v>
      </c>
      <c r="I174" s="103">
        <v>12487</v>
      </c>
      <c r="J174" s="103">
        <v>1786</v>
      </c>
      <c r="K174" s="81">
        <v>566</v>
      </c>
      <c r="L174" s="105">
        <v>1003.69</v>
      </c>
      <c r="M174" s="106">
        <f t="shared" ref="M174:M205" si="23" xml:space="preserve"> ROUNDDOWN(K174/I174,10)</f>
        <v>4.5327140199999998E-2</v>
      </c>
      <c r="N174" s="106">
        <f t="shared" ref="N174:N205" si="24">ROUNDDOWN(J174*M174/L174,10)</f>
        <v>8.0656649299999994E-2</v>
      </c>
      <c r="O174" s="228">
        <f t="shared" ref="O174:O205" si="25">ROUNDDOWN(N174/$N$2499,10)</f>
        <v>1.4471102E-3</v>
      </c>
      <c r="P174" s="281">
        <f t="shared" si="17"/>
        <v>233853</v>
      </c>
      <c r="Q174" s="241"/>
      <c r="R174" s="43"/>
      <c r="S174" s="43"/>
      <c r="T174" s="44"/>
      <c r="U174" s="29"/>
    </row>
    <row r="175" spans="1:21" s="12" customFormat="1" ht="15.75" hidden="1" thickBot="1">
      <c r="A175" s="12" t="s">
        <v>4985</v>
      </c>
      <c r="B175" s="1" t="s">
        <v>445</v>
      </c>
      <c r="C175" s="98" t="s">
        <v>2122</v>
      </c>
      <c r="D175" s="100" t="s">
        <v>2116</v>
      </c>
      <c r="E175" s="100" t="s">
        <v>2115</v>
      </c>
      <c r="F175" s="100" t="s">
        <v>2117</v>
      </c>
      <c r="G175" s="101" t="s">
        <v>2107</v>
      </c>
      <c r="H175" s="102" t="s">
        <v>2299</v>
      </c>
      <c r="I175" s="103">
        <v>10719</v>
      </c>
      <c r="J175" s="103">
        <v>1218</v>
      </c>
      <c r="K175" s="81">
        <v>328</v>
      </c>
      <c r="L175" s="105">
        <v>1510.32</v>
      </c>
      <c r="M175" s="106">
        <f t="shared" si="23"/>
        <v>3.0599869299999999E-2</v>
      </c>
      <c r="N175" s="106">
        <f t="shared" si="24"/>
        <v>2.4677313900000001E-2</v>
      </c>
      <c r="O175" s="228">
        <f t="shared" si="25"/>
        <v>4.4275070000000002E-4</v>
      </c>
      <c r="P175" s="281">
        <f t="shared" si="17"/>
        <v>71548</v>
      </c>
      <c r="Q175" s="242"/>
      <c r="R175" s="127"/>
      <c r="S175" s="127"/>
      <c r="T175" s="45"/>
      <c r="U175" s="29"/>
    </row>
    <row r="176" spans="1:21" s="12" customFormat="1" ht="15.75" hidden="1" thickBot="1">
      <c r="A176" s="12" t="s">
        <v>4986</v>
      </c>
      <c r="B176" s="1" t="s">
        <v>446</v>
      </c>
      <c r="C176" s="98" t="s">
        <v>2122</v>
      </c>
      <c r="D176" s="100" t="s">
        <v>2116</v>
      </c>
      <c r="E176" s="100" t="s">
        <v>2120</v>
      </c>
      <c r="F176" s="100" t="s">
        <v>2117</v>
      </c>
      <c r="G176" s="101" t="s">
        <v>2107</v>
      </c>
      <c r="H176" s="102" t="s">
        <v>2300</v>
      </c>
      <c r="I176" s="103">
        <v>1975</v>
      </c>
      <c r="J176" s="103">
        <v>257</v>
      </c>
      <c r="K176" s="81">
        <v>137</v>
      </c>
      <c r="L176" s="105">
        <v>972.73</v>
      </c>
      <c r="M176" s="106">
        <f t="shared" si="23"/>
        <v>6.9367088600000001E-2</v>
      </c>
      <c r="N176" s="106">
        <f t="shared" si="24"/>
        <v>1.8327122299999998E-2</v>
      </c>
      <c r="O176" s="228">
        <f t="shared" si="25"/>
        <v>3.2881799999999998E-4</v>
      </c>
      <c r="P176" s="281">
        <f t="shared" si="17"/>
        <v>53136</v>
      </c>
      <c r="Q176" s="242"/>
      <c r="R176" s="127"/>
      <c r="S176" s="127"/>
      <c r="T176" s="46"/>
      <c r="U176" s="29"/>
    </row>
    <row r="177" spans="1:21" s="12" customFormat="1" ht="15.75" hidden="1" thickBot="1">
      <c r="A177" s="12" t="s">
        <v>4987</v>
      </c>
      <c r="B177" s="1" t="s">
        <v>447</v>
      </c>
      <c r="C177" s="98" t="s">
        <v>2122</v>
      </c>
      <c r="D177" s="100" t="s">
        <v>2116</v>
      </c>
      <c r="E177" s="100" t="s">
        <v>2122</v>
      </c>
      <c r="F177" s="100" t="s">
        <v>2119</v>
      </c>
      <c r="G177" s="101" t="s">
        <v>2108</v>
      </c>
      <c r="H177" s="102" t="s">
        <v>2298</v>
      </c>
      <c r="I177" s="103">
        <v>11624</v>
      </c>
      <c r="J177" s="103">
        <v>1974</v>
      </c>
      <c r="K177" s="81">
        <v>494</v>
      </c>
      <c r="L177" s="105">
        <v>810.3</v>
      </c>
      <c r="M177" s="106">
        <f t="shared" si="23"/>
        <v>4.2498279399999998E-2</v>
      </c>
      <c r="N177" s="106">
        <f t="shared" si="24"/>
        <v>0.1035315358</v>
      </c>
      <c r="O177" s="228">
        <f t="shared" si="25"/>
        <v>1.8575225000000001E-3</v>
      </c>
      <c r="P177" s="281">
        <f t="shared" si="17"/>
        <v>300175</v>
      </c>
      <c r="Q177" s="242"/>
      <c r="R177" s="127"/>
      <c r="S177" s="127"/>
      <c r="T177" s="45"/>
      <c r="U177" s="29"/>
    </row>
    <row r="178" spans="1:21" s="12" customFormat="1" ht="15.75" hidden="1" thickBot="1">
      <c r="A178" s="12" t="s">
        <v>4988</v>
      </c>
      <c r="B178" s="1" t="s">
        <v>448</v>
      </c>
      <c r="C178" s="98" t="s">
        <v>2122</v>
      </c>
      <c r="D178" s="100" t="s">
        <v>2116</v>
      </c>
      <c r="E178" s="100" t="s">
        <v>2124</v>
      </c>
      <c r="F178" s="100" t="s">
        <v>2119</v>
      </c>
      <c r="G178" s="101" t="s">
        <v>2108</v>
      </c>
      <c r="H178" s="102" t="s">
        <v>2301</v>
      </c>
      <c r="I178" s="103">
        <v>4413</v>
      </c>
      <c r="J178" s="103">
        <v>716</v>
      </c>
      <c r="K178" s="81">
        <v>107</v>
      </c>
      <c r="L178" s="105">
        <v>1133.99</v>
      </c>
      <c r="M178" s="106">
        <f t="shared" si="23"/>
        <v>2.4246544299999999E-2</v>
      </c>
      <c r="N178" s="106">
        <f t="shared" si="24"/>
        <v>1.53092405E-2</v>
      </c>
      <c r="O178" s="228">
        <f t="shared" si="25"/>
        <v>2.7467239999999998E-4</v>
      </c>
      <c r="P178" s="281">
        <f t="shared" si="17"/>
        <v>44387</v>
      </c>
      <c r="Q178" s="242"/>
      <c r="R178" s="127"/>
      <c r="S178" s="127"/>
      <c r="T178" s="45"/>
      <c r="U178" s="29"/>
    </row>
    <row r="179" spans="1:21" s="12" customFormat="1" ht="15.75" hidden="1" thickBot="1">
      <c r="A179" s="12" t="s">
        <v>4989</v>
      </c>
      <c r="B179" s="1" t="s">
        <v>449</v>
      </c>
      <c r="C179" s="98" t="s">
        <v>2122</v>
      </c>
      <c r="D179" s="100" t="s">
        <v>2116</v>
      </c>
      <c r="E179" s="100" t="s">
        <v>2126</v>
      </c>
      <c r="F179" s="100" t="s">
        <v>2119</v>
      </c>
      <c r="G179" s="101" t="s">
        <v>2108</v>
      </c>
      <c r="H179" s="102" t="s">
        <v>2302</v>
      </c>
      <c r="I179" s="103">
        <v>3226</v>
      </c>
      <c r="J179" s="103">
        <v>500</v>
      </c>
      <c r="K179" s="81">
        <v>115</v>
      </c>
      <c r="L179" s="105">
        <v>870.08</v>
      </c>
      <c r="M179" s="106">
        <f t="shared" si="23"/>
        <v>3.5647861099999997E-2</v>
      </c>
      <c r="N179" s="106">
        <f t="shared" si="24"/>
        <v>2.0485392700000001E-2</v>
      </c>
      <c r="O179" s="228">
        <f t="shared" si="25"/>
        <v>3.675409E-4</v>
      </c>
      <c r="P179" s="281">
        <f t="shared" si="17"/>
        <v>59394</v>
      </c>
      <c r="Q179" s="242"/>
      <c r="R179" s="127"/>
      <c r="S179" s="127"/>
      <c r="T179" s="45"/>
      <c r="U179" s="29"/>
    </row>
    <row r="180" spans="1:21" s="12" customFormat="1" ht="15.75" hidden="1" thickBot="1">
      <c r="A180" s="12" t="s">
        <v>4990</v>
      </c>
      <c r="B180" s="1" t="s">
        <v>450</v>
      </c>
      <c r="C180" s="98" t="s">
        <v>2122</v>
      </c>
      <c r="D180" s="100" t="s">
        <v>2116</v>
      </c>
      <c r="E180" s="100" t="s">
        <v>2133</v>
      </c>
      <c r="F180" s="100" t="s">
        <v>2119</v>
      </c>
      <c r="G180" s="101" t="s">
        <v>2108</v>
      </c>
      <c r="H180" s="102" t="s">
        <v>2303</v>
      </c>
      <c r="I180" s="103">
        <v>3151</v>
      </c>
      <c r="J180" s="103">
        <v>437</v>
      </c>
      <c r="K180" s="81">
        <v>198</v>
      </c>
      <c r="L180" s="105">
        <v>831.79</v>
      </c>
      <c r="M180" s="106">
        <f t="shared" si="23"/>
        <v>6.2837194499999999E-2</v>
      </c>
      <c r="N180" s="106">
        <f t="shared" si="24"/>
        <v>3.3012964800000003E-2</v>
      </c>
      <c r="O180" s="228">
        <f t="shared" si="25"/>
        <v>5.9230570000000002E-4</v>
      </c>
      <c r="P180" s="281">
        <f t="shared" si="17"/>
        <v>95716</v>
      </c>
      <c r="Q180" s="242"/>
      <c r="R180" s="127"/>
      <c r="S180" s="127"/>
      <c r="T180" s="45"/>
      <c r="U180" s="29"/>
    </row>
    <row r="181" spans="1:21" s="12" customFormat="1" ht="15.75" hidden="1" thickBot="1">
      <c r="A181" s="12" t="s">
        <v>4991</v>
      </c>
      <c r="B181" s="1" t="s">
        <v>451</v>
      </c>
      <c r="C181" s="98" t="s">
        <v>2122</v>
      </c>
      <c r="D181" s="100" t="s">
        <v>2116</v>
      </c>
      <c r="E181" s="100" t="s">
        <v>2157</v>
      </c>
      <c r="F181" s="100" t="s">
        <v>2119</v>
      </c>
      <c r="G181" s="101" t="s">
        <v>2108</v>
      </c>
      <c r="H181" s="102" t="s">
        <v>2304</v>
      </c>
      <c r="I181" s="103">
        <v>4547</v>
      </c>
      <c r="J181" s="103">
        <v>718</v>
      </c>
      <c r="K181" s="81">
        <v>144</v>
      </c>
      <c r="L181" s="105">
        <v>908.32</v>
      </c>
      <c r="M181" s="106">
        <f t="shared" si="23"/>
        <v>3.1669232399999997E-2</v>
      </c>
      <c r="N181" s="106">
        <f t="shared" si="24"/>
        <v>2.5033588200000002E-2</v>
      </c>
      <c r="O181" s="228">
        <f t="shared" si="25"/>
        <v>4.4914279999999998E-4</v>
      </c>
      <c r="P181" s="281">
        <f t="shared" si="17"/>
        <v>72581</v>
      </c>
      <c r="Q181" s="242"/>
      <c r="R181" s="127"/>
      <c r="S181" s="127"/>
      <c r="T181" s="45"/>
      <c r="U181" s="29"/>
    </row>
    <row r="182" spans="1:21" s="12" customFormat="1" ht="15.75" hidden="1" thickBot="1">
      <c r="A182" s="12" t="s">
        <v>4992</v>
      </c>
      <c r="B182" s="1" t="s">
        <v>452</v>
      </c>
      <c r="C182" s="98" t="s">
        <v>2122</v>
      </c>
      <c r="D182" s="100" t="s">
        <v>2116</v>
      </c>
      <c r="E182" s="100" t="s">
        <v>2159</v>
      </c>
      <c r="F182" s="100" t="s">
        <v>2119</v>
      </c>
      <c r="G182" s="101" t="s">
        <v>2108</v>
      </c>
      <c r="H182" s="102" t="s">
        <v>2305</v>
      </c>
      <c r="I182" s="103">
        <v>3569</v>
      </c>
      <c r="J182" s="103">
        <v>521</v>
      </c>
      <c r="K182" s="81">
        <v>94</v>
      </c>
      <c r="L182" s="105">
        <v>1562.13</v>
      </c>
      <c r="M182" s="106">
        <f t="shared" si="23"/>
        <v>2.6337909699999999E-2</v>
      </c>
      <c r="N182" s="106">
        <f t="shared" si="24"/>
        <v>8.7841927000000004E-3</v>
      </c>
      <c r="O182" s="228">
        <f t="shared" si="25"/>
        <v>1.5760249999999999E-4</v>
      </c>
      <c r="P182" s="281">
        <f t="shared" si="17"/>
        <v>25468</v>
      </c>
      <c r="Q182" s="242"/>
      <c r="R182" s="127"/>
      <c r="S182" s="127"/>
      <c r="T182" s="45"/>
      <c r="U182" s="29"/>
    </row>
    <row r="183" spans="1:21" s="12" customFormat="1" ht="15.75" hidden="1" thickBot="1">
      <c r="A183" s="12" t="s">
        <v>4993</v>
      </c>
      <c r="B183" s="1" t="s">
        <v>453</v>
      </c>
      <c r="C183" s="98" t="s">
        <v>2122</v>
      </c>
      <c r="D183" s="100" t="s">
        <v>2115</v>
      </c>
      <c r="E183" s="100" t="s">
        <v>2116</v>
      </c>
      <c r="F183" s="100" t="s">
        <v>2117</v>
      </c>
      <c r="G183" s="101" t="s">
        <v>2107</v>
      </c>
      <c r="H183" s="102" t="s">
        <v>2306</v>
      </c>
      <c r="I183" s="103">
        <v>28605</v>
      </c>
      <c r="J183" s="103">
        <v>4297</v>
      </c>
      <c r="K183" s="81">
        <v>567</v>
      </c>
      <c r="L183" s="105">
        <v>1535.82</v>
      </c>
      <c r="M183" s="106">
        <f t="shared" si="23"/>
        <v>1.9821709400000002E-2</v>
      </c>
      <c r="N183" s="106">
        <f t="shared" si="24"/>
        <v>5.5458247199999998E-2</v>
      </c>
      <c r="O183" s="228">
        <f t="shared" si="25"/>
        <v>9.9501020000000002E-4</v>
      </c>
      <c r="P183" s="281">
        <f t="shared" si="17"/>
        <v>160793</v>
      </c>
      <c r="Q183" s="242"/>
      <c r="R183" s="127"/>
      <c r="S183" s="127"/>
      <c r="T183" s="46"/>
      <c r="U183" s="29"/>
    </row>
    <row r="184" spans="1:21" s="12" customFormat="1" ht="15.75" hidden="1" thickBot="1">
      <c r="A184" s="12" t="s">
        <v>4994</v>
      </c>
      <c r="B184" s="1" t="s">
        <v>454</v>
      </c>
      <c r="C184" s="98" t="s">
        <v>2122</v>
      </c>
      <c r="D184" s="100" t="s">
        <v>2115</v>
      </c>
      <c r="E184" s="100" t="s">
        <v>2115</v>
      </c>
      <c r="F184" s="100" t="s">
        <v>2119</v>
      </c>
      <c r="G184" s="101" t="s">
        <v>2108</v>
      </c>
      <c r="H184" s="102" t="s">
        <v>2307</v>
      </c>
      <c r="I184" s="103">
        <v>6375</v>
      </c>
      <c r="J184" s="103">
        <v>1032</v>
      </c>
      <c r="K184" s="81">
        <v>111</v>
      </c>
      <c r="L184" s="105">
        <v>848.78</v>
      </c>
      <c r="M184" s="106">
        <f t="shared" si="23"/>
        <v>1.7411764699999999E-2</v>
      </c>
      <c r="N184" s="106">
        <f t="shared" si="24"/>
        <v>2.11703164E-2</v>
      </c>
      <c r="O184" s="228">
        <f t="shared" si="25"/>
        <v>3.7982949999999999E-4</v>
      </c>
      <c r="P184" s="281">
        <f t="shared" si="17"/>
        <v>61380</v>
      </c>
      <c r="Q184" s="242"/>
      <c r="R184" s="127"/>
      <c r="S184" s="127"/>
      <c r="T184" s="45"/>
      <c r="U184" s="29"/>
    </row>
    <row r="185" spans="1:21" s="12" customFormat="1" ht="15.75" hidden="1" thickBot="1">
      <c r="A185" s="12" t="s">
        <v>4995</v>
      </c>
      <c r="B185" s="1" t="s">
        <v>455</v>
      </c>
      <c r="C185" s="98" t="s">
        <v>2122</v>
      </c>
      <c r="D185" s="100" t="s">
        <v>2115</v>
      </c>
      <c r="E185" s="100" t="s">
        <v>2120</v>
      </c>
      <c r="F185" s="100" t="s">
        <v>2119</v>
      </c>
      <c r="G185" s="101" t="s">
        <v>2108</v>
      </c>
      <c r="H185" s="102" t="s">
        <v>2306</v>
      </c>
      <c r="I185" s="103">
        <v>7733</v>
      </c>
      <c r="J185" s="103">
        <v>1421</v>
      </c>
      <c r="K185" s="81">
        <v>106</v>
      </c>
      <c r="L185" s="105">
        <v>1084.73</v>
      </c>
      <c r="M185" s="106">
        <f t="shared" si="23"/>
        <v>1.37074873E-2</v>
      </c>
      <c r="N185" s="106">
        <f t="shared" si="24"/>
        <v>1.7956855099999999E-2</v>
      </c>
      <c r="O185" s="228">
        <f t="shared" si="25"/>
        <v>3.2217489999999998E-4</v>
      </c>
      <c r="P185" s="281">
        <f t="shared" si="17"/>
        <v>52063</v>
      </c>
      <c r="Q185" s="242"/>
      <c r="R185" s="127"/>
      <c r="S185" s="127"/>
      <c r="T185" s="45"/>
      <c r="U185" s="29"/>
    </row>
    <row r="186" spans="1:21" s="12" customFormat="1" ht="15.75" hidden="1" thickBot="1">
      <c r="A186" s="12" t="s">
        <v>4996</v>
      </c>
      <c r="B186" s="1" t="s">
        <v>456</v>
      </c>
      <c r="C186" s="98" t="s">
        <v>2122</v>
      </c>
      <c r="D186" s="100" t="s">
        <v>2115</v>
      </c>
      <c r="E186" s="100" t="s">
        <v>2122</v>
      </c>
      <c r="F186" s="100" t="s">
        <v>2119</v>
      </c>
      <c r="G186" s="101" t="s">
        <v>2108</v>
      </c>
      <c r="H186" s="102" t="s">
        <v>2308</v>
      </c>
      <c r="I186" s="103">
        <v>3787</v>
      </c>
      <c r="J186" s="103">
        <v>670</v>
      </c>
      <c r="K186" s="81">
        <v>88</v>
      </c>
      <c r="L186" s="105">
        <v>895.05</v>
      </c>
      <c r="M186" s="106">
        <f t="shared" si="23"/>
        <v>2.3237391E-2</v>
      </c>
      <c r="N186" s="106">
        <f t="shared" si="24"/>
        <v>1.7394617000000001E-2</v>
      </c>
      <c r="O186" s="228">
        <f t="shared" si="25"/>
        <v>3.1208739999999998E-4</v>
      </c>
      <c r="P186" s="281">
        <f t="shared" si="17"/>
        <v>50433</v>
      </c>
      <c r="Q186" s="242"/>
      <c r="R186" s="127"/>
      <c r="S186" s="127"/>
      <c r="T186" s="45"/>
      <c r="U186" s="29"/>
    </row>
    <row r="187" spans="1:21" s="12" customFormat="1" ht="15.75" hidden="1" thickBot="1">
      <c r="A187" s="12" t="s">
        <v>4997</v>
      </c>
      <c r="B187" s="1" t="s">
        <v>457</v>
      </c>
      <c r="C187" s="98" t="s">
        <v>2122</v>
      </c>
      <c r="D187" s="100" t="s">
        <v>2115</v>
      </c>
      <c r="E187" s="100" t="s">
        <v>2124</v>
      </c>
      <c r="F187" s="100">
        <v>3</v>
      </c>
      <c r="G187" s="101" t="s">
        <v>2109</v>
      </c>
      <c r="H187" s="102" t="s">
        <v>2309</v>
      </c>
      <c r="I187" s="103">
        <v>4013</v>
      </c>
      <c r="J187" s="103">
        <v>628</v>
      </c>
      <c r="K187" s="81">
        <v>45</v>
      </c>
      <c r="L187" s="105">
        <v>1100.82</v>
      </c>
      <c r="M187" s="106">
        <f t="shared" si="23"/>
        <v>1.12135559E-2</v>
      </c>
      <c r="N187" s="106">
        <f t="shared" si="24"/>
        <v>6.3971521999999998E-3</v>
      </c>
      <c r="O187" s="228">
        <f t="shared" si="25"/>
        <v>1.147752E-4</v>
      </c>
      <c r="P187" s="281">
        <f t="shared" si="17"/>
        <v>18547</v>
      </c>
      <c r="Q187" s="242"/>
      <c r="R187" s="127"/>
      <c r="S187" s="127"/>
      <c r="T187" s="46"/>
      <c r="U187" s="29"/>
    </row>
    <row r="188" spans="1:21" s="12" customFormat="1" ht="15.75" hidden="1" thickBot="1">
      <c r="A188" s="12" t="s">
        <v>4998</v>
      </c>
      <c r="B188" s="1" t="s">
        <v>458</v>
      </c>
      <c r="C188" s="98" t="s">
        <v>2122</v>
      </c>
      <c r="D188" s="100" t="s">
        <v>2115</v>
      </c>
      <c r="E188" s="100" t="s">
        <v>2126</v>
      </c>
      <c r="F188" s="100" t="s">
        <v>2119</v>
      </c>
      <c r="G188" s="101" t="s">
        <v>2108</v>
      </c>
      <c r="H188" s="102" t="s">
        <v>2106</v>
      </c>
      <c r="I188" s="103">
        <v>4708</v>
      </c>
      <c r="J188" s="103">
        <v>841</v>
      </c>
      <c r="K188" s="81">
        <v>62</v>
      </c>
      <c r="L188" s="105">
        <v>839.44</v>
      </c>
      <c r="M188" s="106">
        <f t="shared" si="23"/>
        <v>1.31690739E-2</v>
      </c>
      <c r="N188" s="106">
        <f t="shared" si="24"/>
        <v>1.3193547E-2</v>
      </c>
      <c r="O188" s="228">
        <f t="shared" si="25"/>
        <v>2.367134E-4</v>
      </c>
      <c r="P188" s="281">
        <f t="shared" si="17"/>
        <v>38252</v>
      </c>
      <c r="Q188" s="242"/>
      <c r="R188" s="127"/>
      <c r="S188" s="127"/>
      <c r="T188" s="45"/>
      <c r="U188" s="29"/>
    </row>
    <row r="189" spans="1:21" s="12" customFormat="1" ht="15.75" hidden="1" thickBot="1">
      <c r="A189" s="12" t="s">
        <v>4999</v>
      </c>
      <c r="B189" s="1" t="s">
        <v>459</v>
      </c>
      <c r="C189" s="98" t="s">
        <v>2122</v>
      </c>
      <c r="D189" s="100" t="s">
        <v>2115</v>
      </c>
      <c r="E189" s="100" t="s">
        <v>2133</v>
      </c>
      <c r="F189" s="100">
        <v>3</v>
      </c>
      <c r="G189" s="101" t="s">
        <v>2109</v>
      </c>
      <c r="H189" s="102" t="s">
        <v>2310</v>
      </c>
      <c r="I189" s="103">
        <v>9062</v>
      </c>
      <c r="J189" s="103">
        <v>1460</v>
      </c>
      <c r="K189" s="81">
        <v>250</v>
      </c>
      <c r="L189" s="105">
        <v>1060.21</v>
      </c>
      <c r="M189" s="106">
        <f t="shared" si="23"/>
        <v>2.75877289E-2</v>
      </c>
      <c r="N189" s="106">
        <f t="shared" si="24"/>
        <v>3.7990666100000001E-2</v>
      </c>
      <c r="O189" s="228">
        <f t="shared" si="25"/>
        <v>6.8161369999999999E-4</v>
      </c>
      <c r="P189" s="281">
        <f t="shared" si="17"/>
        <v>110148</v>
      </c>
      <c r="Q189" s="242"/>
      <c r="R189" s="127"/>
      <c r="S189" s="127"/>
      <c r="T189" s="45"/>
      <c r="U189" s="29"/>
    </row>
    <row r="190" spans="1:21" s="12" customFormat="1" ht="15.75" hidden="1" thickBot="1">
      <c r="A190" s="12" t="s">
        <v>5000</v>
      </c>
      <c r="B190" s="1" t="s">
        <v>460</v>
      </c>
      <c r="C190" s="98" t="s">
        <v>2122</v>
      </c>
      <c r="D190" s="100" t="s">
        <v>2115</v>
      </c>
      <c r="E190" s="100" t="s">
        <v>2157</v>
      </c>
      <c r="F190" s="100" t="s">
        <v>2119</v>
      </c>
      <c r="G190" s="101" t="s">
        <v>2108</v>
      </c>
      <c r="H190" s="102" t="s">
        <v>2311</v>
      </c>
      <c r="I190" s="103">
        <v>4103</v>
      </c>
      <c r="J190" s="103">
        <v>714</v>
      </c>
      <c r="K190" s="81">
        <v>103</v>
      </c>
      <c r="L190" s="105">
        <v>842.46</v>
      </c>
      <c r="M190" s="106">
        <f t="shared" si="23"/>
        <v>2.5103582700000002E-2</v>
      </c>
      <c r="N190" s="106">
        <f t="shared" si="24"/>
        <v>2.1275737699999998E-2</v>
      </c>
      <c r="O190" s="228">
        <f t="shared" si="25"/>
        <v>3.8172100000000001E-4</v>
      </c>
      <c r="P190" s="281">
        <f t="shared" si="17"/>
        <v>61686</v>
      </c>
      <c r="Q190" s="242"/>
      <c r="R190" s="127"/>
      <c r="S190" s="127"/>
      <c r="T190" s="45"/>
      <c r="U190" s="29"/>
    </row>
    <row r="191" spans="1:21" s="12" customFormat="1" ht="15.75" hidden="1" thickBot="1">
      <c r="A191" s="12" t="s">
        <v>5001</v>
      </c>
      <c r="B191" s="1" t="s">
        <v>461</v>
      </c>
      <c r="C191" s="98" t="s">
        <v>2122</v>
      </c>
      <c r="D191" s="100" t="s">
        <v>2115</v>
      </c>
      <c r="E191" s="100" t="s">
        <v>2159</v>
      </c>
      <c r="F191" s="100" t="s">
        <v>2119</v>
      </c>
      <c r="G191" s="101" t="s">
        <v>2108</v>
      </c>
      <c r="H191" s="102" t="s">
        <v>2312</v>
      </c>
      <c r="I191" s="103">
        <v>5234</v>
      </c>
      <c r="J191" s="103">
        <v>895</v>
      </c>
      <c r="K191" s="81">
        <v>82</v>
      </c>
      <c r="L191" s="105">
        <v>637.53</v>
      </c>
      <c r="M191" s="106">
        <f t="shared" si="23"/>
        <v>1.5666794000000001E-2</v>
      </c>
      <c r="N191" s="106">
        <f t="shared" si="24"/>
        <v>2.1993914999999999E-2</v>
      </c>
      <c r="O191" s="228">
        <f t="shared" si="25"/>
        <v>3.946062E-4</v>
      </c>
      <c r="P191" s="281">
        <f t="shared" si="17"/>
        <v>63768</v>
      </c>
      <c r="Q191" s="242"/>
      <c r="R191" s="127"/>
      <c r="S191" s="127"/>
      <c r="T191" s="45"/>
      <c r="U191" s="29"/>
    </row>
    <row r="192" spans="1:21" s="12" customFormat="1" ht="15.75" hidden="1" thickBot="1">
      <c r="A192" s="12" t="s">
        <v>5002</v>
      </c>
      <c r="B192" s="1" t="s">
        <v>462</v>
      </c>
      <c r="C192" s="98" t="s">
        <v>2122</v>
      </c>
      <c r="D192" s="100" t="s">
        <v>2115</v>
      </c>
      <c r="E192" s="100" t="s">
        <v>2172</v>
      </c>
      <c r="F192" s="100" t="s">
        <v>2119</v>
      </c>
      <c r="G192" s="101" t="s">
        <v>2108</v>
      </c>
      <c r="H192" s="102" t="s">
        <v>2313</v>
      </c>
      <c r="I192" s="103">
        <v>4777</v>
      </c>
      <c r="J192" s="103">
        <v>746</v>
      </c>
      <c r="K192" s="81">
        <v>111</v>
      </c>
      <c r="L192" s="105">
        <v>1082.31</v>
      </c>
      <c r="M192" s="106">
        <f t="shared" si="23"/>
        <v>2.32363407E-2</v>
      </c>
      <c r="N192" s="106">
        <f t="shared" si="24"/>
        <v>1.6016030600000002E-2</v>
      </c>
      <c r="O192" s="228">
        <f t="shared" si="25"/>
        <v>2.8735330000000001E-4</v>
      </c>
      <c r="P192" s="281">
        <f t="shared" si="17"/>
        <v>46436</v>
      </c>
      <c r="Q192" s="242"/>
      <c r="R192" s="127"/>
      <c r="S192" s="127"/>
      <c r="T192" s="45"/>
      <c r="U192" s="29"/>
    </row>
    <row r="193" spans="1:21" s="12" customFormat="1" ht="15.75" hidden="1" thickBot="1">
      <c r="A193" s="12" t="s">
        <v>5003</v>
      </c>
      <c r="B193" s="1" t="s">
        <v>463</v>
      </c>
      <c r="C193" s="98" t="s">
        <v>2122</v>
      </c>
      <c r="D193" s="100" t="s">
        <v>2120</v>
      </c>
      <c r="E193" s="100" t="s">
        <v>2116</v>
      </c>
      <c r="F193" s="100" t="s">
        <v>2119</v>
      </c>
      <c r="G193" s="101" t="s">
        <v>2108</v>
      </c>
      <c r="H193" s="102" t="s">
        <v>2314</v>
      </c>
      <c r="I193" s="103">
        <v>19608</v>
      </c>
      <c r="J193" s="103">
        <v>3640</v>
      </c>
      <c r="K193" s="81">
        <v>107</v>
      </c>
      <c r="L193" s="105">
        <v>2131.63</v>
      </c>
      <c r="M193" s="106">
        <f t="shared" si="23"/>
        <v>5.4569563000000003E-3</v>
      </c>
      <c r="N193" s="106">
        <f t="shared" si="24"/>
        <v>9.3183717999999992E-3</v>
      </c>
      <c r="O193" s="228">
        <f t="shared" si="25"/>
        <v>1.671865E-4</v>
      </c>
      <c r="P193" s="281">
        <f t="shared" si="17"/>
        <v>27017</v>
      </c>
      <c r="Q193" s="242"/>
      <c r="R193" s="127"/>
      <c r="S193" s="127"/>
      <c r="T193" s="45"/>
      <c r="U193" s="29"/>
    </row>
    <row r="194" spans="1:21" s="12" customFormat="1" ht="15.75" hidden="1" thickBot="1">
      <c r="A194" s="12" t="s">
        <v>5004</v>
      </c>
      <c r="B194" s="1" t="s">
        <v>464</v>
      </c>
      <c r="C194" s="98" t="s">
        <v>2122</v>
      </c>
      <c r="D194" s="100" t="s">
        <v>2120</v>
      </c>
      <c r="E194" s="100" t="s">
        <v>2115</v>
      </c>
      <c r="F194" s="100" t="s">
        <v>2119</v>
      </c>
      <c r="G194" s="101" t="s">
        <v>2108</v>
      </c>
      <c r="H194" s="102" t="s">
        <v>2315</v>
      </c>
      <c r="I194" s="103">
        <v>8033</v>
      </c>
      <c r="J194" s="103">
        <v>1387</v>
      </c>
      <c r="K194" s="81">
        <v>83</v>
      </c>
      <c r="L194" s="105">
        <v>1249.6600000000001</v>
      </c>
      <c r="M194" s="106">
        <f t="shared" si="23"/>
        <v>1.03323789E-2</v>
      </c>
      <c r="N194" s="106">
        <f t="shared" si="24"/>
        <v>1.14679269E-2</v>
      </c>
      <c r="O194" s="228">
        <f t="shared" si="25"/>
        <v>2.0575300000000001E-4</v>
      </c>
      <c r="P194" s="281">
        <f t="shared" si="17"/>
        <v>33249</v>
      </c>
      <c r="Q194" s="242"/>
      <c r="R194" s="127"/>
      <c r="S194" s="127"/>
      <c r="T194" s="45"/>
      <c r="U194" s="29"/>
    </row>
    <row r="195" spans="1:21" s="12" customFormat="1" ht="15.75" hidden="1" thickBot="1">
      <c r="A195" s="12" t="s">
        <v>5005</v>
      </c>
      <c r="B195" s="1" t="s">
        <v>465</v>
      </c>
      <c r="C195" s="98" t="s">
        <v>2122</v>
      </c>
      <c r="D195" s="100" t="s">
        <v>2120</v>
      </c>
      <c r="E195" s="100" t="s">
        <v>2120</v>
      </c>
      <c r="F195" s="100" t="s">
        <v>2119</v>
      </c>
      <c r="G195" s="101" t="s">
        <v>2108</v>
      </c>
      <c r="H195" s="102" t="s">
        <v>2316</v>
      </c>
      <c r="I195" s="103">
        <v>11010</v>
      </c>
      <c r="J195" s="103">
        <v>1941</v>
      </c>
      <c r="K195" s="81">
        <v>94</v>
      </c>
      <c r="L195" s="105">
        <v>1106.29</v>
      </c>
      <c r="M195" s="106">
        <f t="shared" si="23"/>
        <v>8.5376930000000007E-3</v>
      </c>
      <c r="N195" s="106">
        <f t="shared" si="24"/>
        <v>1.4979491899999999E-2</v>
      </c>
      <c r="O195" s="228">
        <f t="shared" si="25"/>
        <v>2.687562E-4</v>
      </c>
      <c r="P195" s="281">
        <f t="shared" si="17"/>
        <v>43431</v>
      </c>
      <c r="Q195" s="242"/>
      <c r="R195" s="127"/>
      <c r="S195" s="127"/>
      <c r="T195" s="45"/>
      <c r="U195" s="29"/>
    </row>
    <row r="196" spans="1:21" s="12" customFormat="1" ht="15.75" hidden="1" thickBot="1">
      <c r="A196" s="12" t="s">
        <v>5006</v>
      </c>
      <c r="B196" s="1" t="s">
        <v>466</v>
      </c>
      <c r="C196" s="98" t="s">
        <v>2122</v>
      </c>
      <c r="D196" s="100" t="s">
        <v>2120</v>
      </c>
      <c r="E196" s="100" t="s">
        <v>2122</v>
      </c>
      <c r="F196" s="100">
        <v>3</v>
      </c>
      <c r="G196" s="101" t="s">
        <v>2109</v>
      </c>
      <c r="H196" s="102" t="s">
        <v>2317</v>
      </c>
      <c r="I196" s="103">
        <v>24179</v>
      </c>
      <c r="J196" s="103">
        <v>3686</v>
      </c>
      <c r="K196" s="81">
        <v>525</v>
      </c>
      <c r="L196" s="105">
        <v>1206.19</v>
      </c>
      <c r="M196" s="106">
        <f t="shared" si="23"/>
        <v>2.17130567E-2</v>
      </c>
      <c r="N196" s="106">
        <f t="shared" si="24"/>
        <v>6.6353001499999995E-2</v>
      </c>
      <c r="O196" s="228">
        <f t="shared" si="25"/>
        <v>1.1904797E-3</v>
      </c>
      <c r="P196" s="281">
        <f t="shared" si="17"/>
        <v>192381</v>
      </c>
      <c r="Q196" s="242"/>
      <c r="R196" s="127"/>
      <c r="S196" s="127"/>
      <c r="T196" s="45"/>
      <c r="U196" s="29"/>
    </row>
    <row r="197" spans="1:21" s="12" customFormat="1" ht="15.75" hidden="1" thickBot="1">
      <c r="A197" s="12" t="s">
        <v>5007</v>
      </c>
      <c r="B197" s="1" t="s">
        <v>467</v>
      </c>
      <c r="C197" s="98" t="s">
        <v>2122</v>
      </c>
      <c r="D197" s="100" t="s">
        <v>2120</v>
      </c>
      <c r="E197" s="100" t="s">
        <v>2124</v>
      </c>
      <c r="F197" s="100" t="s">
        <v>2119</v>
      </c>
      <c r="G197" s="101" t="s">
        <v>2108</v>
      </c>
      <c r="H197" s="102" t="s">
        <v>2318</v>
      </c>
      <c r="I197" s="103">
        <v>9778</v>
      </c>
      <c r="J197" s="103">
        <v>1683</v>
      </c>
      <c r="K197" s="81">
        <v>160</v>
      </c>
      <c r="L197" s="105">
        <v>1875.58</v>
      </c>
      <c r="M197" s="106">
        <f t="shared" si="23"/>
        <v>1.6363264400000001E-2</v>
      </c>
      <c r="N197" s="106">
        <f t="shared" si="24"/>
        <v>1.46831241E-2</v>
      </c>
      <c r="O197" s="228">
        <f t="shared" si="25"/>
        <v>2.6343880000000001E-4</v>
      </c>
      <c r="P197" s="281">
        <f t="shared" ref="P197:P260" si="26">ROUNDDOWN(161600000*O197,0)</f>
        <v>42571</v>
      </c>
      <c r="Q197" s="242"/>
      <c r="R197" s="127"/>
      <c r="S197" s="127"/>
      <c r="T197" s="45"/>
      <c r="U197" s="29"/>
    </row>
    <row r="198" spans="1:21" s="12" customFormat="1" ht="15.75" hidden="1" thickBot="1">
      <c r="A198" s="12" t="s">
        <v>5008</v>
      </c>
      <c r="B198" s="1" t="s">
        <v>468</v>
      </c>
      <c r="C198" s="98" t="s">
        <v>2122</v>
      </c>
      <c r="D198" s="100" t="s">
        <v>2120</v>
      </c>
      <c r="E198" s="100" t="s">
        <v>2126</v>
      </c>
      <c r="F198" s="100" t="s">
        <v>2119</v>
      </c>
      <c r="G198" s="101" t="s">
        <v>2108</v>
      </c>
      <c r="H198" s="102" t="s">
        <v>2319</v>
      </c>
      <c r="I198" s="103">
        <v>12569</v>
      </c>
      <c r="J198" s="103">
        <v>2355</v>
      </c>
      <c r="K198" s="81">
        <v>199</v>
      </c>
      <c r="L198" s="105">
        <v>2671.82</v>
      </c>
      <c r="M198" s="106">
        <f t="shared" si="23"/>
        <v>1.5832604E-2</v>
      </c>
      <c r="N198" s="106">
        <f t="shared" si="24"/>
        <v>1.39551999E-2</v>
      </c>
      <c r="O198" s="228">
        <f t="shared" si="25"/>
        <v>2.5037870000000002E-4</v>
      </c>
      <c r="P198" s="281">
        <f t="shared" si="26"/>
        <v>40461</v>
      </c>
      <c r="Q198" s="242"/>
      <c r="R198" s="127"/>
      <c r="S198" s="127"/>
      <c r="T198" s="45"/>
      <c r="U198" s="29"/>
    </row>
    <row r="199" spans="1:21" s="12" customFormat="1" ht="15.75" hidden="1" thickBot="1">
      <c r="A199" s="12" t="s">
        <v>5009</v>
      </c>
      <c r="B199" s="1" t="s">
        <v>469</v>
      </c>
      <c r="C199" s="98" t="s">
        <v>2122</v>
      </c>
      <c r="D199" s="100" t="s">
        <v>2120</v>
      </c>
      <c r="E199" s="100" t="s">
        <v>2133</v>
      </c>
      <c r="F199" s="100" t="s">
        <v>2119</v>
      </c>
      <c r="G199" s="101" t="s">
        <v>2108</v>
      </c>
      <c r="H199" s="102" t="s">
        <v>2320</v>
      </c>
      <c r="I199" s="103">
        <v>9798</v>
      </c>
      <c r="J199" s="103">
        <v>1583</v>
      </c>
      <c r="K199" s="81">
        <v>93</v>
      </c>
      <c r="L199" s="105">
        <v>1485.21</v>
      </c>
      <c r="M199" s="106">
        <f t="shared" si="23"/>
        <v>9.4917330000000005E-3</v>
      </c>
      <c r="N199" s="106">
        <f t="shared" si="24"/>
        <v>1.01166928E-2</v>
      </c>
      <c r="O199" s="228">
        <f t="shared" si="25"/>
        <v>1.8150969999999999E-4</v>
      </c>
      <c r="P199" s="281">
        <f t="shared" si="26"/>
        <v>29331</v>
      </c>
      <c r="Q199" s="242"/>
      <c r="R199" s="127"/>
      <c r="S199" s="127"/>
      <c r="T199" s="45"/>
      <c r="U199" s="29"/>
    </row>
    <row r="200" spans="1:21" s="12" customFormat="1" ht="15.75" hidden="1" thickBot="1">
      <c r="A200" s="12" t="s">
        <v>5010</v>
      </c>
      <c r="B200" s="1" t="s">
        <v>470</v>
      </c>
      <c r="C200" s="98" t="s">
        <v>2122</v>
      </c>
      <c r="D200" s="100" t="s">
        <v>2120</v>
      </c>
      <c r="E200" s="100" t="s">
        <v>2157</v>
      </c>
      <c r="F200" s="100">
        <v>3</v>
      </c>
      <c r="G200" s="101" t="s">
        <v>2109</v>
      </c>
      <c r="H200" s="102" t="s">
        <v>2321</v>
      </c>
      <c r="I200" s="103">
        <v>16759</v>
      </c>
      <c r="J200" s="103">
        <v>2531</v>
      </c>
      <c r="K200" s="81">
        <v>159</v>
      </c>
      <c r="L200" s="105">
        <v>1649.73</v>
      </c>
      <c r="M200" s="106">
        <f t="shared" si="23"/>
        <v>9.4874395E-3</v>
      </c>
      <c r="N200" s="106">
        <f t="shared" si="24"/>
        <v>1.4555538999999999E-2</v>
      </c>
      <c r="O200" s="228">
        <f t="shared" si="25"/>
        <v>2.6114980000000002E-4</v>
      </c>
      <c r="P200" s="281">
        <f t="shared" si="26"/>
        <v>42201</v>
      </c>
      <c r="Q200" s="242"/>
      <c r="R200" s="127"/>
      <c r="S200" s="127"/>
      <c r="T200" s="45"/>
      <c r="U200" s="29"/>
    </row>
    <row r="201" spans="1:21" s="12" customFormat="1" ht="15.75" hidden="1" thickBot="1">
      <c r="A201" s="12" t="s">
        <v>5011</v>
      </c>
      <c r="B201" s="1" t="s">
        <v>471</v>
      </c>
      <c r="C201" s="98" t="s">
        <v>2122</v>
      </c>
      <c r="D201" s="100" t="s">
        <v>2122</v>
      </c>
      <c r="E201" s="100" t="s">
        <v>2116</v>
      </c>
      <c r="F201" s="100" t="s">
        <v>2117</v>
      </c>
      <c r="G201" s="101" t="s">
        <v>2107</v>
      </c>
      <c r="H201" s="102" t="s">
        <v>2322</v>
      </c>
      <c r="I201" s="103">
        <v>20434</v>
      </c>
      <c r="J201" s="103">
        <v>2874</v>
      </c>
      <c r="K201" s="81">
        <v>481</v>
      </c>
      <c r="L201" s="105">
        <v>1078.44</v>
      </c>
      <c r="M201" s="106">
        <f t="shared" si="23"/>
        <v>2.3539199300000001E-2</v>
      </c>
      <c r="N201" s="106">
        <f t="shared" si="24"/>
        <v>6.2731036300000001E-2</v>
      </c>
      <c r="O201" s="228">
        <f t="shared" si="25"/>
        <v>1.1254958000000001E-3</v>
      </c>
      <c r="P201" s="281">
        <f t="shared" si="26"/>
        <v>181880</v>
      </c>
      <c r="Q201" s="242"/>
      <c r="R201" s="127"/>
      <c r="S201" s="127"/>
      <c r="T201" s="45"/>
      <c r="U201" s="29"/>
    </row>
    <row r="202" spans="1:21" s="12" customFormat="1" ht="15.75" hidden="1" thickBot="1">
      <c r="A202" s="12" t="s">
        <v>5012</v>
      </c>
      <c r="B202" s="1" t="s">
        <v>472</v>
      </c>
      <c r="C202" s="98" t="s">
        <v>2122</v>
      </c>
      <c r="D202" s="100" t="s">
        <v>2122</v>
      </c>
      <c r="E202" s="100" t="s">
        <v>2115</v>
      </c>
      <c r="F202" s="100" t="s">
        <v>2119</v>
      </c>
      <c r="G202" s="101" t="s">
        <v>2108</v>
      </c>
      <c r="H202" s="102" t="s">
        <v>2322</v>
      </c>
      <c r="I202" s="103">
        <v>5760</v>
      </c>
      <c r="J202" s="103">
        <v>1038</v>
      </c>
      <c r="K202" s="81">
        <v>110</v>
      </c>
      <c r="L202" s="105">
        <v>820.83</v>
      </c>
      <c r="M202" s="106">
        <f t="shared" si="23"/>
        <v>1.90972222E-2</v>
      </c>
      <c r="N202" s="106">
        <f t="shared" si="24"/>
        <v>2.4149844199999999E-2</v>
      </c>
      <c r="O202" s="228">
        <f t="shared" si="25"/>
        <v>4.3328710000000001E-4</v>
      </c>
      <c r="P202" s="281">
        <f t="shared" si="26"/>
        <v>70019</v>
      </c>
      <c r="Q202" s="242"/>
      <c r="R202" s="127"/>
      <c r="S202" s="127"/>
      <c r="T202" s="45"/>
      <c r="U202" s="29"/>
    </row>
    <row r="203" spans="1:21" s="12" customFormat="1" ht="15.75" hidden="1" thickBot="1">
      <c r="A203" s="12" t="s">
        <v>5013</v>
      </c>
      <c r="B203" s="1" t="s">
        <v>473</v>
      </c>
      <c r="C203" s="98" t="s">
        <v>2122</v>
      </c>
      <c r="D203" s="100" t="s">
        <v>2122</v>
      </c>
      <c r="E203" s="100" t="s">
        <v>2120</v>
      </c>
      <c r="F203" s="100" t="s">
        <v>2119</v>
      </c>
      <c r="G203" s="101" t="s">
        <v>2108</v>
      </c>
      <c r="H203" s="102" t="s">
        <v>2323</v>
      </c>
      <c r="I203" s="103">
        <v>4458</v>
      </c>
      <c r="J203" s="103">
        <v>764</v>
      </c>
      <c r="K203" s="81">
        <v>122</v>
      </c>
      <c r="L203" s="105">
        <v>1130.32</v>
      </c>
      <c r="M203" s="106">
        <f t="shared" si="23"/>
        <v>2.7366531999999999E-2</v>
      </c>
      <c r="N203" s="106">
        <f t="shared" si="24"/>
        <v>1.8497443499999999E-2</v>
      </c>
      <c r="O203" s="228">
        <f t="shared" si="25"/>
        <v>3.3187389999999998E-4</v>
      </c>
      <c r="P203" s="281">
        <f t="shared" si="26"/>
        <v>53630</v>
      </c>
      <c r="Q203" s="242"/>
      <c r="R203" s="127"/>
      <c r="S203" s="127"/>
      <c r="T203" s="45"/>
      <c r="U203" s="29"/>
    </row>
    <row r="204" spans="1:21" s="12" customFormat="1" ht="15.75" hidden="1" thickBot="1">
      <c r="A204" s="12" t="s">
        <v>5014</v>
      </c>
      <c r="B204" s="1" t="s">
        <v>474</v>
      </c>
      <c r="C204" s="98" t="s">
        <v>2122</v>
      </c>
      <c r="D204" s="100" t="s">
        <v>2122</v>
      </c>
      <c r="E204" s="100" t="s">
        <v>2122</v>
      </c>
      <c r="F204" s="100" t="s">
        <v>2119</v>
      </c>
      <c r="G204" s="101" t="s">
        <v>2108</v>
      </c>
      <c r="H204" s="102" t="s">
        <v>2324</v>
      </c>
      <c r="I204" s="103">
        <v>5320</v>
      </c>
      <c r="J204" s="103">
        <v>841</v>
      </c>
      <c r="K204" s="81">
        <v>113</v>
      </c>
      <c r="L204" s="105">
        <v>1182.8599999999999</v>
      </c>
      <c r="M204" s="106">
        <f t="shared" si="23"/>
        <v>2.1240601500000001E-2</v>
      </c>
      <c r="N204" s="106">
        <f t="shared" si="24"/>
        <v>1.5101825899999999E-2</v>
      </c>
      <c r="O204" s="228">
        <f t="shared" si="25"/>
        <v>2.7095100000000002E-4</v>
      </c>
      <c r="P204" s="281">
        <f t="shared" si="26"/>
        <v>43785</v>
      </c>
      <c r="Q204" s="242"/>
      <c r="R204" s="127"/>
      <c r="S204" s="127"/>
      <c r="T204" s="45"/>
      <c r="U204" s="29"/>
    </row>
    <row r="205" spans="1:21" s="12" customFormat="1" ht="15.75" hidden="1" thickBot="1">
      <c r="A205" s="12" t="s">
        <v>5015</v>
      </c>
      <c r="B205" s="1" t="s">
        <v>475</v>
      </c>
      <c r="C205" s="98" t="s">
        <v>2122</v>
      </c>
      <c r="D205" s="100" t="s">
        <v>2122</v>
      </c>
      <c r="E205" s="100" t="s">
        <v>2124</v>
      </c>
      <c r="F205" s="100" t="s">
        <v>2119</v>
      </c>
      <c r="G205" s="101" t="s">
        <v>2108</v>
      </c>
      <c r="H205" s="102" t="s">
        <v>2325</v>
      </c>
      <c r="I205" s="103">
        <v>4365</v>
      </c>
      <c r="J205" s="103">
        <v>715</v>
      </c>
      <c r="K205" s="81">
        <v>169</v>
      </c>
      <c r="L205" s="105">
        <v>922.94</v>
      </c>
      <c r="M205" s="106">
        <f t="shared" si="23"/>
        <v>3.8717067500000001E-2</v>
      </c>
      <c r="N205" s="106">
        <f t="shared" si="24"/>
        <v>2.9994044300000001E-2</v>
      </c>
      <c r="O205" s="228">
        <f t="shared" si="25"/>
        <v>5.3814140000000004E-4</v>
      </c>
      <c r="P205" s="281">
        <f t="shared" si="26"/>
        <v>86963</v>
      </c>
      <c r="Q205" s="242"/>
      <c r="R205" s="127"/>
      <c r="S205" s="127"/>
      <c r="T205" s="45"/>
      <c r="U205" s="29"/>
    </row>
    <row r="206" spans="1:21" s="12" customFormat="1" ht="15.75" hidden="1" thickBot="1">
      <c r="A206" s="12" t="s">
        <v>5016</v>
      </c>
      <c r="B206" s="1" t="s">
        <v>476</v>
      </c>
      <c r="C206" s="98" t="s">
        <v>2122</v>
      </c>
      <c r="D206" s="100" t="s">
        <v>2122</v>
      </c>
      <c r="E206" s="100" t="s">
        <v>2126</v>
      </c>
      <c r="F206" s="100" t="s">
        <v>2119</v>
      </c>
      <c r="G206" s="101" t="s">
        <v>2108</v>
      </c>
      <c r="H206" s="102" t="s">
        <v>2326</v>
      </c>
      <c r="I206" s="103">
        <v>5203</v>
      </c>
      <c r="J206" s="103">
        <v>916</v>
      </c>
      <c r="K206" s="81">
        <v>137</v>
      </c>
      <c r="L206" s="105">
        <v>1245.23</v>
      </c>
      <c r="M206" s="106">
        <f t="shared" ref="M206:M237" si="27" xml:space="preserve"> ROUNDDOWN(K206/I206,10)</f>
        <v>2.6330962900000001E-2</v>
      </c>
      <c r="N206" s="106">
        <f t="shared" ref="N206:N237" si="28">ROUNDDOWN(J206*M206/L206,10)</f>
        <v>1.9369242599999999E-2</v>
      </c>
      <c r="O206" s="228">
        <f t="shared" ref="O206:O237" si="29">ROUNDDOWN(N206/$N$2499,10)</f>
        <v>3.4751539999999998E-4</v>
      </c>
      <c r="P206" s="281">
        <f t="shared" si="26"/>
        <v>56158</v>
      </c>
      <c r="Q206" s="242"/>
      <c r="R206" s="127"/>
      <c r="S206" s="127"/>
      <c r="T206" s="45"/>
      <c r="U206" s="29"/>
    </row>
    <row r="207" spans="1:21" s="12" customFormat="1" ht="15.75" hidden="1" thickBot="1">
      <c r="A207" s="12" t="s">
        <v>5017</v>
      </c>
      <c r="B207" s="1" t="s">
        <v>477</v>
      </c>
      <c r="C207" s="98" t="s">
        <v>2122</v>
      </c>
      <c r="D207" s="100" t="s">
        <v>2122</v>
      </c>
      <c r="E207" s="100" t="s">
        <v>2133</v>
      </c>
      <c r="F207" s="100" t="s">
        <v>2119</v>
      </c>
      <c r="G207" s="101" t="s">
        <v>2108</v>
      </c>
      <c r="H207" s="102" t="s">
        <v>2327</v>
      </c>
      <c r="I207" s="103">
        <v>7019</v>
      </c>
      <c r="J207" s="103">
        <v>1108</v>
      </c>
      <c r="K207" s="81">
        <v>217</v>
      </c>
      <c r="L207" s="105">
        <v>1000.8</v>
      </c>
      <c r="M207" s="106">
        <f t="shared" si="27"/>
        <v>3.0916084900000002E-2</v>
      </c>
      <c r="N207" s="106">
        <f t="shared" si="28"/>
        <v>3.4227639900000002E-2</v>
      </c>
      <c r="O207" s="228">
        <f t="shared" si="29"/>
        <v>6.1409889999999997E-4</v>
      </c>
      <c r="P207" s="281">
        <f t="shared" si="26"/>
        <v>99238</v>
      </c>
      <c r="Q207" s="242"/>
      <c r="R207" s="127"/>
      <c r="S207" s="127"/>
      <c r="T207" s="45"/>
      <c r="U207" s="29"/>
    </row>
    <row r="208" spans="1:21" s="12" customFormat="1" ht="15.75" hidden="1" thickBot="1">
      <c r="A208" s="12" t="s">
        <v>5018</v>
      </c>
      <c r="B208" s="1" t="s">
        <v>478</v>
      </c>
      <c r="C208" s="98" t="s">
        <v>2122</v>
      </c>
      <c r="D208" s="100" t="s">
        <v>2124</v>
      </c>
      <c r="E208" s="100" t="s">
        <v>2116</v>
      </c>
      <c r="F208" s="100" t="s">
        <v>2117</v>
      </c>
      <c r="G208" s="101" t="s">
        <v>2107</v>
      </c>
      <c r="H208" s="102" t="s">
        <v>2328</v>
      </c>
      <c r="I208" s="103">
        <v>12879</v>
      </c>
      <c r="J208" s="103">
        <v>1848</v>
      </c>
      <c r="K208" s="81">
        <v>469</v>
      </c>
      <c r="L208" s="105">
        <v>1256.03</v>
      </c>
      <c r="M208" s="106">
        <f t="shared" si="27"/>
        <v>3.6415870699999998E-2</v>
      </c>
      <c r="N208" s="106">
        <f t="shared" si="28"/>
        <v>5.3578759300000001E-2</v>
      </c>
      <c r="O208" s="228">
        <f t="shared" si="29"/>
        <v>9.6128920000000001E-4</v>
      </c>
      <c r="P208" s="281">
        <f t="shared" si="26"/>
        <v>155344</v>
      </c>
      <c r="Q208" s="242"/>
      <c r="R208" s="127"/>
      <c r="S208" s="127"/>
      <c r="T208" s="45"/>
      <c r="U208" s="29"/>
    </row>
    <row r="209" spans="1:21" s="12" customFormat="1" ht="15.75" hidden="1" thickBot="1">
      <c r="A209" s="12" t="s">
        <v>5019</v>
      </c>
      <c r="B209" s="1" t="s">
        <v>479</v>
      </c>
      <c r="C209" s="98" t="s">
        <v>2122</v>
      </c>
      <c r="D209" s="100" t="s">
        <v>2124</v>
      </c>
      <c r="E209" s="100" t="s">
        <v>2115</v>
      </c>
      <c r="F209" s="100" t="s">
        <v>2119</v>
      </c>
      <c r="G209" s="101" t="s">
        <v>2108</v>
      </c>
      <c r="H209" s="102" t="s">
        <v>2329</v>
      </c>
      <c r="I209" s="103">
        <v>4044</v>
      </c>
      <c r="J209" s="103">
        <v>757</v>
      </c>
      <c r="K209" s="81">
        <v>70</v>
      </c>
      <c r="L209" s="105">
        <v>996.23</v>
      </c>
      <c r="M209" s="106">
        <f t="shared" si="27"/>
        <v>1.7309594399999999E-2</v>
      </c>
      <c r="N209" s="106">
        <f t="shared" si="28"/>
        <v>1.31529495E-2</v>
      </c>
      <c r="O209" s="228">
        <f t="shared" si="29"/>
        <v>2.35985E-4</v>
      </c>
      <c r="P209" s="281">
        <f t="shared" si="26"/>
        <v>38135</v>
      </c>
      <c r="Q209" s="242"/>
      <c r="R209" s="127"/>
      <c r="S209" s="127"/>
      <c r="T209" s="45"/>
      <c r="U209" s="29"/>
    </row>
    <row r="210" spans="1:21" s="12" customFormat="1" ht="15.75" hidden="1" thickBot="1">
      <c r="A210" s="12" t="s">
        <v>5020</v>
      </c>
      <c r="B210" s="1" t="s">
        <v>480</v>
      </c>
      <c r="C210" s="98" t="s">
        <v>2122</v>
      </c>
      <c r="D210" s="100" t="s">
        <v>2124</v>
      </c>
      <c r="E210" s="100" t="s">
        <v>2120</v>
      </c>
      <c r="F210" s="100" t="s">
        <v>2119</v>
      </c>
      <c r="G210" s="101" t="s">
        <v>2108</v>
      </c>
      <c r="H210" s="102" t="s">
        <v>2328</v>
      </c>
      <c r="I210" s="103">
        <v>8541</v>
      </c>
      <c r="J210" s="103">
        <v>1438</v>
      </c>
      <c r="K210" s="81">
        <v>173</v>
      </c>
      <c r="L210" s="105">
        <v>933.96</v>
      </c>
      <c r="M210" s="106">
        <f t="shared" si="27"/>
        <v>2.02552394E-2</v>
      </c>
      <c r="N210" s="106">
        <f t="shared" si="28"/>
        <v>3.1186597100000001E-2</v>
      </c>
      <c r="O210" s="228">
        <f t="shared" si="29"/>
        <v>5.5953769999999995E-4</v>
      </c>
      <c r="P210" s="281">
        <f t="shared" si="26"/>
        <v>90421</v>
      </c>
      <c r="Q210" s="242"/>
      <c r="R210" s="127"/>
      <c r="S210" s="127"/>
      <c r="T210" s="45"/>
      <c r="U210" s="29"/>
    </row>
    <row r="211" spans="1:21" s="12" customFormat="1" ht="15.75" hidden="1" thickBot="1">
      <c r="A211" s="12" t="s">
        <v>5021</v>
      </c>
      <c r="B211" s="1" t="s">
        <v>481</v>
      </c>
      <c r="C211" s="98" t="s">
        <v>2122</v>
      </c>
      <c r="D211" s="100" t="s">
        <v>2124</v>
      </c>
      <c r="E211" s="100" t="s">
        <v>2122</v>
      </c>
      <c r="F211" s="100">
        <v>3</v>
      </c>
      <c r="G211" s="101" t="s">
        <v>2109</v>
      </c>
      <c r="H211" s="102" t="s">
        <v>2330</v>
      </c>
      <c r="I211" s="103">
        <v>11636</v>
      </c>
      <c r="J211" s="103">
        <v>1867</v>
      </c>
      <c r="K211" s="81">
        <v>254</v>
      </c>
      <c r="L211" s="105">
        <v>1082.54</v>
      </c>
      <c r="M211" s="106">
        <f t="shared" si="27"/>
        <v>2.18288071E-2</v>
      </c>
      <c r="N211" s="106">
        <f t="shared" si="28"/>
        <v>3.76469995E-2</v>
      </c>
      <c r="O211" s="228">
        <f t="shared" si="29"/>
        <v>6.7544779999999997E-4</v>
      </c>
      <c r="P211" s="281">
        <f t="shared" si="26"/>
        <v>109152</v>
      </c>
      <c r="Q211" s="242"/>
      <c r="R211" s="127"/>
      <c r="S211" s="127"/>
      <c r="T211" s="45"/>
      <c r="U211" s="29"/>
    </row>
    <row r="212" spans="1:21" s="12" customFormat="1" ht="15.75" hidden="1" thickBot="1">
      <c r="A212" s="12" t="s">
        <v>5022</v>
      </c>
      <c r="B212" s="1" t="s">
        <v>482</v>
      </c>
      <c r="C212" s="98" t="s">
        <v>2122</v>
      </c>
      <c r="D212" s="100" t="s">
        <v>2124</v>
      </c>
      <c r="E212" s="100" t="s">
        <v>2124</v>
      </c>
      <c r="F212" s="100" t="s">
        <v>2119</v>
      </c>
      <c r="G212" s="101" t="s">
        <v>2108</v>
      </c>
      <c r="H212" s="102" t="s">
        <v>2331</v>
      </c>
      <c r="I212" s="103">
        <v>3925</v>
      </c>
      <c r="J212" s="103">
        <v>619</v>
      </c>
      <c r="K212" s="81">
        <v>77</v>
      </c>
      <c r="L212" s="105">
        <v>906.41</v>
      </c>
      <c r="M212" s="106">
        <f t="shared" si="27"/>
        <v>1.9617834300000001E-2</v>
      </c>
      <c r="N212" s="106">
        <f t="shared" si="28"/>
        <v>1.33972919E-2</v>
      </c>
      <c r="O212" s="228">
        <f t="shared" si="29"/>
        <v>2.4036890000000001E-4</v>
      </c>
      <c r="P212" s="281">
        <f t="shared" si="26"/>
        <v>38843</v>
      </c>
      <c r="Q212" s="242"/>
      <c r="R212" s="127"/>
      <c r="S212" s="127"/>
      <c r="T212" s="45"/>
      <c r="U212" s="29"/>
    </row>
    <row r="213" spans="1:21" s="12" customFormat="1" ht="15.75" hidden="1" thickBot="1">
      <c r="A213" s="12" t="s">
        <v>5023</v>
      </c>
      <c r="B213" s="1" t="s">
        <v>483</v>
      </c>
      <c r="C213" s="98" t="s">
        <v>2122</v>
      </c>
      <c r="D213" s="100" t="s">
        <v>2124</v>
      </c>
      <c r="E213" s="100" t="s">
        <v>2126</v>
      </c>
      <c r="F213" s="100" t="s">
        <v>2119</v>
      </c>
      <c r="G213" s="101" t="s">
        <v>2108</v>
      </c>
      <c r="H213" s="102" t="s">
        <v>2332</v>
      </c>
      <c r="I213" s="103">
        <v>4416</v>
      </c>
      <c r="J213" s="103">
        <v>800</v>
      </c>
      <c r="K213" s="81">
        <v>127</v>
      </c>
      <c r="L213" s="105">
        <v>666.3</v>
      </c>
      <c r="M213" s="106">
        <f t="shared" si="27"/>
        <v>2.8759057899999999E-2</v>
      </c>
      <c r="N213" s="106">
        <f t="shared" si="28"/>
        <v>3.4529860900000001E-2</v>
      </c>
      <c r="O213" s="228">
        <f t="shared" si="29"/>
        <v>6.1952130000000004E-4</v>
      </c>
      <c r="P213" s="281">
        <f t="shared" si="26"/>
        <v>100114</v>
      </c>
      <c r="Q213" s="242"/>
      <c r="R213" s="127"/>
      <c r="S213" s="127"/>
      <c r="T213" s="45"/>
      <c r="U213" s="29"/>
    </row>
    <row r="214" spans="1:21" s="12" customFormat="1" ht="15.75" hidden="1" thickBot="1">
      <c r="A214" s="12" t="s">
        <v>5024</v>
      </c>
      <c r="B214" s="1" t="s">
        <v>484</v>
      </c>
      <c r="C214" s="98" t="s">
        <v>2122</v>
      </c>
      <c r="D214" s="100" t="s">
        <v>2126</v>
      </c>
      <c r="E214" s="100" t="s">
        <v>2116</v>
      </c>
      <c r="F214" s="100" t="s">
        <v>2119</v>
      </c>
      <c r="G214" s="101" t="s">
        <v>2108</v>
      </c>
      <c r="H214" s="102" t="s">
        <v>2333</v>
      </c>
      <c r="I214" s="103">
        <v>12148</v>
      </c>
      <c r="J214" s="103">
        <v>2142</v>
      </c>
      <c r="K214" s="81">
        <v>279</v>
      </c>
      <c r="L214" s="105">
        <v>1512.56</v>
      </c>
      <c r="M214" s="106">
        <f t="shared" si="27"/>
        <v>2.29667434E-2</v>
      </c>
      <c r="N214" s="106">
        <f t="shared" si="28"/>
        <v>3.25241738E-2</v>
      </c>
      <c r="O214" s="228">
        <f t="shared" si="29"/>
        <v>5.8353599999999995E-4</v>
      </c>
      <c r="P214" s="281">
        <f t="shared" si="26"/>
        <v>94299</v>
      </c>
      <c r="Q214" s="242"/>
      <c r="R214" s="127"/>
      <c r="S214" s="127"/>
      <c r="T214" s="45"/>
      <c r="U214" s="29"/>
    </row>
    <row r="215" spans="1:21" s="12" customFormat="1" ht="15.75" hidden="1" thickBot="1">
      <c r="A215" s="12" t="s">
        <v>5025</v>
      </c>
      <c r="B215" s="1" t="s">
        <v>485</v>
      </c>
      <c r="C215" s="98" t="s">
        <v>2122</v>
      </c>
      <c r="D215" s="100" t="s">
        <v>2126</v>
      </c>
      <c r="E215" s="100" t="s">
        <v>2115</v>
      </c>
      <c r="F215" s="100" t="s">
        <v>2119</v>
      </c>
      <c r="G215" s="101" t="s">
        <v>2108</v>
      </c>
      <c r="H215" s="102" t="s">
        <v>2334</v>
      </c>
      <c r="I215" s="103">
        <v>6568</v>
      </c>
      <c r="J215" s="103">
        <v>1033</v>
      </c>
      <c r="K215" s="81">
        <v>337</v>
      </c>
      <c r="L215" s="105">
        <v>928.25</v>
      </c>
      <c r="M215" s="106">
        <f t="shared" si="27"/>
        <v>5.13093788E-2</v>
      </c>
      <c r="N215" s="106">
        <f t="shared" si="28"/>
        <v>5.7099475599999998E-2</v>
      </c>
      <c r="O215" s="228">
        <f t="shared" si="29"/>
        <v>1.0244564999999999E-3</v>
      </c>
      <c r="P215" s="281">
        <f t="shared" si="26"/>
        <v>165552</v>
      </c>
      <c r="Q215" s="242"/>
      <c r="R215" s="127"/>
      <c r="S215" s="127"/>
      <c r="T215" s="45"/>
      <c r="U215" s="29"/>
    </row>
    <row r="216" spans="1:21" s="12" customFormat="1" ht="15.75" hidden="1" thickBot="1">
      <c r="A216" s="12" t="s">
        <v>5026</v>
      </c>
      <c r="B216" s="1" t="s">
        <v>486</v>
      </c>
      <c r="C216" s="98" t="s">
        <v>2122</v>
      </c>
      <c r="D216" s="100" t="s">
        <v>2126</v>
      </c>
      <c r="E216" s="100" t="s">
        <v>2120</v>
      </c>
      <c r="F216" s="100">
        <v>3</v>
      </c>
      <c r="G216" s="101" t="s">
        <v>2109</v>
      </c>
      <c r="H216" s="102" t="s">
        <v>2335</v>
      </c>
      <c r="I216" s="103">
        <v>8179</v>
      </c>
      <c r="J216" s="103">
        <v>1270</v>
      </c>
      <c r="K216" s="81">
        <v>261</v>
      </c>
      <c r="L216" s="105">
        <v>1207.44</v>
      </c>
      <c r="M216" s="106">
        <f t="shared" si="27"/>
        <v>3.1910991499999999E-2</v>
      </c>
      <c r="N216" s="106">
        <f t="shared" si="28"/>
        <v>3.3564366900000003E-2</v>
      </c>
      <c r="O216" s="228">
        <f t="shared" si="29"/>
        <v>6.0219880000000003E-4</v>
      </c>
      <c r="P216" s="281">
        <f t="shared" si="26"/>
        <v>97315</v>
      </c>
      <c r="Q216" s="242"/>
      <c r="R216" s="127"/>
      <c r="S216" s="127"/>
      <c r="T216" s="45"/>
      <c r="U216" s="29"/>
    </row>
    <row r="217" spans="1:21" s="12" customFormat="1" ht="15.75" hidden="1" thickBot="1">
      <c r="A217" s="12" t="s">
        <v>5027</v>
      </c>
      <c r="B217" s="1" t="s">
        <v>487</v>
      </c>
      <c r="C217" s="98" t="s">
        <v>2122</v>
      </c>
      <c r="D217" s="100" t="s">
        <v>2126</v>
      </c>
      <c r="E217" s="100" t="s">
        <v>2122</v>
      </c>
      <c r="F217" s="100">
        <v>3</v>
      </c>
      <c r="G217" s="101" t="s">
        <v>2109</v>
      </c>
      <c r="H217" s="102" t="s">
        <v>2336</v>
      </c>
      <c r="I217" s="103">
        <v>4826</v>
      </c>
      <c r="J217" s="103">
        <v>842</v>
      </c>
      <c r="K217" s="81">
        <v>269</v>
      </c>
      <c r="L217" s="105">
        <v>1094.3900000000001</v>
      </c>
      <c r="M217" s="106">
        <f t="shared" si="27"/>
        <v>5.5739743000000001E-2</v>
      </c>
      <c r="N217" s="106">
        <f t="shared" si="28"/>
        <v>4.2884952900000002E-2</v>
      </c>
      <c r="O217" s="228">
        <f t="shared" si="29"/>
        <v>7.6942510000000005E-4</v>
      </c>
      <c r="P217" s="281">
        <f t="shared" si="26"/>
        <v>124339</v>
      </c>
      <c r="Q217" s="242"/>
      <c r="R217" s="127"/>
      <c r="S217" s="127"/>
      <c r="T217" s="46"/>
      <c r="U217" s="29"/>
    </row>
    <row r="218" spans="1:21" s="12" customFormat="1" ht="15.75" hidden="1" thickBot="1">
      <c r="A218" s="12" t="s">
        <v>5028</v>
      </c>
      <c r="B218" s="1" t="s">
        <v>488</v>
      </c>
      <c r="C218" s="98" t="s">
        <v>2122</v>
      </c>
      <c r="D218" s="100" t="s">
        <v>2126</v>
      </c>
      <c r="E218" s="100" t="s">
        <v>2124</v>
      </c>
      <c r="F218" s="100" t="s">
        <v>2119</v>
      </c>
      <c r="G218" s="101" t="s">
        <v>2108</v>
      </c>
      <c r="H218" s="102" t="s">
        <v>2337</v>
      </c>
      <c r="I218" s="103">
        <v>4178</v>
      </c>
      <c r="J218" s="103">
        <v>741</v>
      </c>
      <c r="K218" s="81">
        <v>117</v>
      </c>
      <c r="L218" s="105">
        <v>1020.95</v>
      </c>
      <c r="M218" s="106">
        <f t="shared" si="27"/>
        <v>2.8003829500000001E-2</v>
      </c>
      <c r="N218" s="106">
        <f t="shared" si="28"/>
        <v>2.0325028299999999E-2</v>
      </c>
      <c r="O218" s="228">
        <f t="shared" si="29"/>
        <v>3.6466370000000001E-4</v>
      </c>
      <c r="P218" s="281">
        <f t="shared" si="26"/>
        <v>58929</v>
      </c>
      <c r="Q218" s="242"/>
      <c r="R218" s="127"/>
      <c r="S218" s="127"/>
      <c r="T218" s="45"/>
      <c r="U218" s="29"/>
    </row>
    <row r="219" spans="1:21" s="12" customFormat="1" ht="15.75" hidden="1" thickBot="1">
      <c r="A219" s="12" t="s">
        <v>5029</v>
      </c>
      <c r="B219" s="1" t="s">
        <v>489</v>
      </c>
      <c r="C219" s="98" t="s">
        <v>2122</v>
      </c>
      <c r="D219" s="100" t="s">
        <v>2126</v>
      </c>
      <c r="E219" s="100" t="s">
        <v>2126</v>
      </c>
      <c r="F219" s="100" t="s">
        <v>2119</v>
      </c>
      <c r="G219" s="101" t="s">
        <v>2108</v>
      </c>
      <c r="H219" s="102" t="s">
        <v>2338</v>
      </c>
      <c r="I219" s="103">
        <v>4308</v>
      </c>
      <c r="J219" s="103">
        <v>811</v>
      </c>
      <c r="K219" s="81">
        <v>229</v>
      </c>
      <c r="L219" s="105">
        <v>1195.19</v>
      </c>
      <c r="M219" s="106">
        <f t="shared" si="27"/>
        <v>5.3156917300000002E-2</v>
      </c>
      <c r="N219" s="106">
        <f t="shared" si="28"/>
        <v>3.6069796299999998E-2</v>
      </c>
      <c r="O219" s="228">
        <f t="shared" si="29"/>
        <v>6.4715020000000005E-4</v>
      </c>
      <c r="P219" s="281">
        <f t="shared" si="26"/>
        <v>104579</v>
      </c>
      <c r="Q219" s="242"/>
      <c r="R219" s="127"/>
      <c r="S219" s="127"/>
      <c r="T219" s="45"/>
      <c r="U219" s="29"/>
    </row>
    <row r="220" spans="1:21" s="12" customFormat="1" ht="15.75" hidden="1" thickBot="1">
      <c r="A220" s="12" t="s">
        <v>5030</v>
      </c>
      <c r="B220" s="1" t="s">
        <v>490</v>
      </c>
      <c r="C220" s="98" t="s">
        <v>2122</v>
      </c>
      <c r="D220" s="100" t="s">
        <v>2133</v>
      </c>
      <c r="E220" s="100" t="s">
        <v>2116</v>
      </c>
      <c r="F220" s="100" t="s">
        <v>2117</v>
      </c>
      <c r="G220" s="101" t="s">
        <v>2107</v>
      </c>
      <c r="H220" s="102" t="s">
        <v>2339</v>
      </c>
      <c r="I220" s="103">
        <v>74564</v>
      </c>
      <c r="J220" s="103">
        <v>9359</v>
      </c>
      <c r="K220" s="81">
        <v>1604</v>
      </c>
      <c r="L220" s="105">
        <v>1293.74</v>
      </c>
      <c r="M220" s="106">
        <f t="shared" si="27"/>
        <v>2.1511721399999999E-2</v>
      </c>
      <c r="N220" s="106">
        <f t="shared" si="28"/>
        <v>0.1556172032</v>
      </c>
      <c r="O220" s="228">
        <f t="shared" si="29"/>
        <v>2.7920231999999999E-3</v>
      </c>
      <c r="P220" s="281">
        <f t="shared" si="26"/>
        <v>451190</v>
      </c>
      <c r="Q220" s="242"/>
      <c r="R220" s="127"/>
      <c r="S220" s="127"/>
      <c r="T220" s="45"/>
      <c r="U220" s="29"/>
    </row>
    <row r="221" spans="1:21" s="12" customFormat="1" ht="15.75" hidden="1" thickBot="1">
      <c r="A221" s="12" t="s">
        <v>5031</v>
      </c>
      <c r="B221" s="1" t="s">
        <v>491</v>
      </c>
      <c r="C221" s="98" t="s">
        <v>2122</v>
      </c>
      <c r="D221" s="100" t="s">
        <v>2133</v>
      </c>
      <c r="E221" s="100" t="s">
        <v>2115</v>
      </c>
      <c r="F221" s="100" t="s">
        <v>2119</v>
      </c>
      <c r="G221" s="101" t="s">
        <v>2108</v>
      </c>
      <c r="H221" s="102" t="s">
        <v>2340</v>
      </c>
      <c r="I221" s="103">
        <v>5181</v>
      </c>
      <c r="J221" s="103">
        <v>803</v>
      </c>
      <c r="K221" s="81">
        <v>89</v>
      </c>
      <c r="L221" s="105">
        <v>1317.31</v>
      </c>
      <c r="M221" s="106">
        <f t="shared" si="27"/>
        <v>1.7178150900000001E-2</v>
      </c>
      <c r="N221" s="106">
        <f t="shared" si="28"/>
        <v>1.0471381199999999E-2</v>
      </c>
      <c r="O221" s="228">
        <f t="shared" si="29"/>
        <v>1.878734E-4</v>
      </c>
      <c r="P221" s="281">
        <f t="shared" si="26"/>
        <v>30360</v>
      </c>
      <c r="Q221" s="242"/>
      <c r="R221" s="127"/>
      <c r="S221" s="127"/>
      <c r="T221" s="45"/>
      <c r="U221" s="29"/>
    </row>
    <row r="222" spans="1:21" s="12" customFormat="1" ht="15.75" hidden="1" thickBot="1">
      <c r="A222" s="12" t="s">
        <v>5032</v>
      </c>
      <c r="B222" s="1" t="s">
        <v>492</v>
      </c>
      <c r="C222" s="98" t="s">
        <v>2122</v>
      </c>
      <c r="D222" s="100" t="s">
        <v>2133</v>
      </c>
      <c r="E222" s="100" t="s">
        <v>2120</v>
      </c>
      <c r="F222" s="100">
        <v>3</v>
      </c>
      <c r="G222" s="101" t="s">
        <v>2109</v>
      </c>
      <c r="H222" s="102" t="s">
        <v>2341</v>
      </c>
      <c r="I222" s="103">
        <v>14786</v>
      </c>
      <c r="J222" s="103">
        <v>2290</v>
      </c>
      <c r="K222" s="81">
        <v>389</v>
      </c>
      <c r="L222" s="105">
        <v>1239.92</v>
      </c>
      <c r="M222" s="106">
        <f t="shared" si="27"/>
        <v>2.63086703E-2</v>
      </c>
      <c r="N222" s="106">
        <f t="shared" si="28"/>
        <v>4.8589308099999999E-2</v>
      </c>
      <c r="O222" s="228">
        <f t="shared" si="29"/>
        <v>8.7177040000000004E-4</v>
      </c>
      <c r="P222" s="281">
        <f t="shared" si="26"/>
        <v>140878</v>
      </c>
      <c r="Q222" s="242"/>
      <c r="R222" s="127"/>
      <c r="S222" s="127"/>
      <c r="T222" s="45"/>
      <c r="U222" s="29"/>
    </row>
    <row r="223" spans="1:21" s="12" customFormat="1" ht="15.75" hidden="1" thickBot="1">
      <c r="A223" s="12" t="s">
        <v>5033</v>
      </c>
      <c r="B223" s="1" t="s">
        <v>493</v>
      </c>
      <c r="C223" s="98" t="s">
        <v>2122</v>
      </c>
      <c r="D223" s="100" t="s">
        <v>2133</v>
      </c>
      <c r="E223" s="100" t="s">
        <v>2122</v>
      </c>
      <c r="F223" s="100" t="s">
        <v>2119</v>
      </c>
      <c r="G223" s="101" t="s">
        <v>2108</v>
      </c>
      <c r="H223" s="102" t="s">
        <v>2339</v>
      </c>
      <c r="I223" s="103">
        <v>11595</v>
      </c>
      <c r="J223" s="103">
        <v>1836</v>
      </c>
      <c r="K223" s="81">
        <v>312</v>
      </c>
      <c r="L223" s="105">
        <v>2241.23</v>
      </c>
      <c r="M223" s="106">
        <f t="shared" si="27"/>
        <v>2.6908149999999999E-2</v>
      </c>
      <c r="N223" s="106">
        <f t="shared" si="28"/>
        <v>2.2042968900000001E-2</v>
      </c>
      <c r="O223" s="228">
        <f t="shared" si="29"/>
        <v>3.9548630000000001E-4</v>
      </c>
      <c r="P223" s="281">
        <f t="shared" si="26"/>
        <v>63910</v>
      </c>
      <c r="Q223" s="242"/>
      <c r="R223" s="127"/>
      <c r="S223" s="127"/>
      <c r="T223" s="45"/>
      <c r="U223" s="29"/>
    </row>
    <row r="224" spans="1:21" s="12" customFormat="1" ht="15.75" hidden="1" thickBot="1">
      <c r="A224" s="12" t="s">
        <v>5034</v>
      </c>
      <c r="B224" s="1" t="s">
        <v>494</v>
      </c>
      <c r="C224" s="98" t="s">
        <v>2122</v>
      </c>
      <c r="D224" s="100" t="s">
        <v>2133</v>
      </c>
      <c r="E224" s="100" t="s">
        <v>2124</v>
      </c>
      <c r="F224" s="100">
        <v>3</v>
      </c>
      <c r="G224" s="101" t="s">
        <v>2109</v>
      </c>
      <c r="H224" s="102" t="s">
        <v>2342</v>
      </c>
      <c r="I224" s="103">
        <v>13498</v>
      </c>
      <c r="J224" s="103">
        <v>1927</v>
      </c>
      <c r="K224" s="81">
        <v>266</v>
      </c>
      <c r="L224" s="105">
        <v>1560.66</v>
      </c>
      <c r="M224" s="106">
        <f t="shared" si="27"/>
        <v>1.9706623199999999E-2</v>
      </c>
      <c r="N224" s="106">
        <f t="shared" si="28"/>
        <v>2.4332438099999999E-2</v>
      </c>
      <c r="O224" s="228">
        <f t="shared" si="29"/>
        <v>4.3656309999999998E-4</v>
      </c>
      <c r="P224" s="281">
        <f t="shared" si="26"/>
        <v>70548</v>
      </c>
      <c r="Q224" s="242"/>
      <c r="R224" s="127"/>
      <c r="S224" s="127"/>
      <c r="T224" s="45"/>
      <c r="U224" s="29"/>
    </row>
    <row r="225" spans="1:21" s="12" customFormat="1" ht="15.75" hidden="1" thickBot="1">
      <c r="A225" s="12" t="s">
        <v>5035</v>
      </c>
      <c r="B225" s="1" t="s">
        <v>495</v>
      </c>
      <c r="C225" s="98" t="s">
        <v>2122</v>
      </c>
      <c r="D225" s="100" t="s">
        <v>2133</v>
      </c>
      <c r="E225" s="100" t="s">
        <v>2126</v>
      </c>
      <c r="F225" s="100">
        <v>3</v>
      </c>
      <c r="G225" s="101" t="s">
        <v>2109</v>
      </c>
      <c r="H225" s="102" t="s">
        <v>2343</v>
      </c>
      <c r="I225" s="103">
        <v>19718</v>
      </c>
      <c r="J225" s="103">
        <v>2874</v>
      </c>
      <c r="K225" s="81">
        <v>277</v>
      </c>
      <c r="L225" s="105">
        <v>1471.1</v>
      </c>
      <c r="M225" s="106">
        <f t="shared" si="27"/>
        <v>1.4048077799999999E-2</v>
      </c>
      <c r="N225" s="106">
        <f t="shared" si="28"/>
        <v>2.74448885E-2</v>
      </c>
      <c r="O225" s="228">
        <f t="shared" si="29"/>
        <v>4.9240549999999997E-4</v>
      </c>
      <c r="P225" s="281">
        <f t="shared" si="26"/>
        <v>79572</v>
      </c>
      <c r="Q225" s="242"/>
      <c r="R225" s="127"/>
      <c r="S225" s="127"/>
      <c r="T225" s="45"/>
      <c r="U225" s="29"/>
    </row>
    <row r="226" spans="1:21" s="12" customFormat="1" ht="15.75" hidden="1" thickBot="1">
      <c r="A226" s="12" t="s">
        <v>5036</v>
      </c>
      <c r="B226" s="1" t="s">
        <v>496</v>
      </c>
      <c r="C226" s="98" t="s">
        <v>2122</v>
      </c>
      <c r="D226" s="100" t="s">
        <v>2133</v>
      </c>
      <c r="E226" s="100" t="s">
        <v>2133</v>
      </c>
      <c r="F226" s="100">
        <v>3</v>
      </c>
      <c r="G226" s="101" t="s">
        <v>2109</v>
      </c>
      <c r="H226" s="102" t="s">
        <v>2344</v>
      </c>
      <c r="I226" s="103">
        <v>9869</v>
      </c>
      <c r="J226" s="103">
        <v>1474</v>
      </c>
      <c r="K226" s="81">
        <v>193</v>
      </c>
      <c r="L226" s="105">
        <v>1547.62</v>
      </c>
      <c r="M226" s="106">
        <f t="shared" si="27"/>
        <v>1.9556186E-2</v>
      </c>
      <c r="N226" s="106">
        <f t="shared" si="28"/>
        <v>1.8625901800000001E-2</v>
      </c>
      <c r="O226" s="228">
        <f t="shared" si="29"/>
        <v>3.3417860000000001E-4</v>
      </c>
      <c r="P226" s="281">
        <f t="shared" si="26"/>
        <v>54003</v>
      </c>
      <c r="Q226" s="242"/>
      <c r="R226" s="127"/>
      <c r="S226" s="127"/>
      <c r="T226" s="45"/>
      <c r="U226" s="29"/>
    </row>
    <row r="227" spans="1:21" s="12" customFormat="1" ht="15.75" hidden="1" thickBot="1">
      <c r="A227" s="12" t="s">
        <v>5037</v>
      </c>
      <c r="B227" s="1" t="s">
        <v>497</v>
      </c>
      <c r="C227" s="98" t="s">
        <v>2122</v>
      </c>
      <c r="D227" s="100" t="s">
        <v>2133</v>
      </c>
      <c r="E227" s="100" t="s">
        <v>2157</v>
      </c>
      <c r="F227" s="100" t="s">
        <v>2119</v>
      </c>
      <c r="G227" s="101" t="s">
        <v>2108</v>
      </c>
      <c r="H227" s="102" t="s">
        <v>2345</v>
      </c>
      <c r="I227" s="103">
        <v>4770</v>
      </c>
      <c r="J227" s="103">
        <v>820</v>
      </c>
      <c r="K227" s="81">
        <v>103</v>
      </c>
      <c r="L227" s="105">
        <v>1160.3599999999999</v>
      </c>
      <c r="M227" s="106">
        <f t="shared" si="27"/>
        <v>2.1593291399999999E-2</v>
      </c>
      <c r="N227" s="106">
        <f t="shared" si="28"/>
        <v>1.52594875E-2</v>
      </c>
      <c r="O227" s="228">
        <f t="shared" si="29"/>
        <v>2.737797E-4</v>
      </c>
      <c r="P227" s="281">
        <f t="shared" si="26"/>
        <v>44242</v>
      </c>
      <c r="Q227" s="242"/>
      <c r="R227" s="127"/>
      <c r="S227" s="127"/>
      <c r="T227" s="45"/>
      <c r="U227" s="29"/>
    </row>
    <row r="228" spans="1:21" s="12" customFormat="1" ht="15.75" hidden="1" thickBot="1">
      <c r="A228" s="12" t="s">
        <v>5038</v>
      </c>
      <c r="B228" s="1" t="s">
        <v>498</v>
      </c>
      <c r="C228" s="98" t="s">
        <v>2122</v>
      </c>
      <c r="D228" s="100" t="s">
        <v>2133</v>
      </c>
      <c r="E228" s="100" t="s">
        <v>2159</v>
      </c>
      <c r="F228" s="100" t="s">
        <v>2119</v>
      </c>
      <c r="G228" s="101" t="s">
        <v>2108</v>
      </c>
      <c r="H228" s="102" t="s">
        <v>2346</v>
      </c>
      <c r="I228" s="103">
        <v>9186</v>
      </c>
      <c r="J228" s="103">
        <v>1359</v>
      </c>
      <c r="K228" s="81">
        <v>264</v>
      </c>
      <c r="L228" s="105">
        <v>1180.57</v>
      </c>
      <c r="M228" s="106">
        <f t="shared" si="27"/>
        <v>2.8739385999999999E-2</v>
      </c>
      <c r="N228" s="106">
        <f t="shared" si="28"/>
        <v>3.3083023900000001E-2</v>
      </c>
      <c r="O228" s="228">
        <f t="shared" si="29"/>
        <v>5.9356269999999997E-4</v>
      </c>
      <c r="P228" s="281">
        <f t="shared" si="26"/>
        <v>95919</v>
      </c>
      <c r="Q228" s="242"/>
      <c r="R228" s="127"/>
      <c r="S228" s="127"/>
      <c r="T228" s="45"/>
      <c r="U228" s="29"/>
    </row>
    <row r="229" spans="1:21" s="12" customFormat="1" ht="15.75" hidden="1" thickBot="1">
      <c r="A229" s="12" t="s">
        <v>5039</v>
      </c>
      <c r="B229" s="1" t="s">
        <v>499</v>
      </c>
      <c r="C229" s="98" t="s">
        <v>2122</v>
      </c>
      <c r="D229" s="100" t="s">
        <v>2157</v>
      </c>
      <c r="E229" s="100" t="s">
        <v>2116</v>
      </c>
      <c r="F229" s="100" t="s">
        <v>2117</v>
      </c>
      <c r="G229" s="101" t="s">
        <v>2107</v>
      </c>
      <c r="H229" s="102" t="s">
        <v>2347</v>
      </c>
      <c r="I229" s="103">
        <v>14772</v>
      </c>
      <c r="J229" s="103">
        <v>2209</v>
      </c>
      <c r="K229" s="81">
        <v>1066</v>
      </c>
      <c r="L229" s="105">
        <v>1077.73</v>
      </c>
      <c r="M229" s="106">
        <f t="shared" si="27"/>
        <v>7.21635526E-2</v>
      </c>
      <c r="N229" s="106">
        <f t="shared" si="28"/>
        <v>0.14791208149999999</v>
      </c>
      <c r="O229" s="228">
        <f t="shared" si="29"/>
        <v>2.6537809E-3</v>
      </c>
      <c r="P229" s="281">
        <f t="shared" si="26"/>
        <v>428850</v>
      </c>
      <c r="Q229" s="242"/>
      <c r="R229" s="127"/>
      <c r="S229" s="127"/>
      <c r="T229" s="46"/>
      <c r="U229" s="29"/>
    </row>
    <row r="230" spans="1:21" s="12" customFormat="1" ht="15.75" hidden="1" thickBot="1">
      <c r="A230" s="12" t="s">
        <v>5040</v>
      </c>
      <c r="B230" s="1" t="s">
        <v>500</v>
      </c>
      <c r="C230" s="98" t="s">
        <v>2122</v>
      </c>
      <c r="D230" s="100" t="s">
        <v>2157</v>
      </c>
      <c r="E230" s="100" t="s">
        <v>2115</v>
      </c>
      <c r="F230" s="100" t="s">
        <v>2119</v>
      </c>
      <c r="G230" s="101" t="s">
        <v>2108</v>
      </c>
      <c r="H230" s="102" t="s">
        <v>2348</v>
      </c>
      <c r="I230" s="103">
        <v>3172</v>
      </c>
      <c r="J230" s="103">
        <v>566</v>
      </c>
      <c r="K230" s="81">
        <v>256</v>
      </c>
      <c r="L230" s="105">
        <v>1042.54</v>
      </c>
      <c r="M230" s="106">
        <f t="shared" si="27"/>
        <v>8.0706179000000003E-2</v>
      </c>
      <c r="N230" s="106">
        <f t="shared" si="28"/>
        <v>4.3815774199999998E-2</v>
      </c>
      <c r="O230" s="228">
        <f t="shared" si="29"/>
        <v>7.8612549999999999E-4</v>
      </c>
      <c r="P230" s="281">
        <f t="shared" si="26"/>
        <v>127037</v>
      </c>
      <c r="Q230" s="242"/>
      <c r="R230" s="127"/>
      <c r="S230" s="127"/>
      <c r="T230" s="45"/>
      <c r="U230" s="29"/>
    </row>
    <row r="231" spans="1:21" s="12" customFormat="1" ht="15.75" hidden="1" thickBot="1">
      <c r="A231" s="12" t="s">
        <v>5041</v>
      </c>
      <c r="B231" s="1" t="s">
        <v>501</v>
      </c>
      <c r="C231" s="98" t="s">
        <v>2122</v>
      </c>
      <c r="D231" s="100" t="s">
        <v>2157</v>
      </c>
      <c r="E231" s="100" t="s">
        <v>2120</v>
      </c>
      <c r="F231" s="100" t="s">
        <v>2119</v>
      </c>
      <c r="G231" s="101" t="s">
        <v>2108</v>
      </c>
      <c r="H231" s="102" t="s">
        <v>2349</v>
      </c>
      <c r="I231" s="103">
        <v>2972</v>
      </c>
      <c r="J231" s="103">
        <v>505</v>
      </c>
      <c r="K231" s="81">
        <v>102</v>
      </c>
      <c r="L231" s="105">
        <v>902.84</v>
      </c>
      <c r="M231" s="106">
        <f t="shared" si="27"/>
        <v>3.4320323E-2</v>
      </c>
      <c r="N231" s="106">
        <f t="shared" si="28"/>
        <v>1.91969375E-2</v>
      </c>
      <c r="O231" s="228">
        <f t="shared" si="29"/>
        <v>3.4442389999999999E-4</v>
      </c>
      <c r="P231" s="281">
        <f t="shared" si="26"/>
        <v>55658</v>
      </c>
      <c r="Q231" s="242"/>
      <c r="R231" s="127"/>
      <c r="S231" s="127"/>
      <c r="T231" s="45"/>
      <c r="U231" s="29"/>
    </row>
    <row r="232" spans="1:21" s="12" customFormat="1" ht="15.75" hidden="1" thickBot="1">
      <c r="A232" s="12" t="s">
        <v>5042</v>
      </c>
      <c r="B232" s="1" t="s">
        <v>502</v>
      </c>
      <c r="C232" s="98" t="s">
        <v>2122</v>
      </c>
      <c r="D232" s="100" t="s">
        <v>2157</v>
      </c>
      <c r="E232" s="100" t="s">
        <v>2122</v>
      </c>
      <c r="F232" s="100">
        <v>3</v>
      </c>
      <c r="G232" s="101" t="s">
        <v>2109</v>
      </c>
      <c r="H232" s="102" t="s">
        <v>2350</v>
      </c>
      <c r="I232" s="103">
        <v>7842</v>
      </c>
      <c r="J232" s="103">
        <v>1238</v>
      </c>
      <c r="K232" s="81">
        <v>596</v>
      </c>
      <c r="L232" s="105">
        <v>1390.24</v>
      </c>
      <c r="M232" s="106">
        <f t="shared" si="27"/>
        <v>7.6001020099999997E-2</v>
      </c>
      <c r="N232" s="106">
        <f t="shared" si="28"/>
        <v>6.7678431600000005E-2</v>
      </c>
      <c r="O232" s="228">
        <f t="shared" si="29"/>
        <v>1.21426E-3</v>
      </c>
      <c r="P232" s="281">
        <f t="shared" si="26"/>
        <v>196224</v>
      </c>
      <c r="Q232" s="242"/>
      <c r="R232" s="127"/>
      <c r="S232" s="127"/>
      <c r="T232" s="45"/>
      <c r="U232" s="29"/>
    </row>
    <row r="233" spans="1:21" s="12" customFormat="1" ht="15.75" hidden="1" thickBot="1">
      <c r="A233" s="12" t="s">
        <v>5043</v>
      </c>
      <c r="B233" s="1" t="s">
        <v>503</v>
      </c>
      <c r="C233" s="98" t="s">
        <v>2122</v>
      </c>
      <c r="D233" s="100" t="s">
        <v>2157</v>
      </c>
      <c r="E233" s="100" t="s">
        <v>2124</v>
      </c>
      <c r="F233" s="100" t="s">
        <v>2119</v>
      </c>
      <c r="G233" s="101" t="s">
        <v>2108</v>
      </c>
      <c r="H233" s="102" t="s">
        <v>2351</v>
      </c>
      <c r="I233" s="103">
        <v>7351</v>
      </c>
      <c r="J233" s="103">
        <v>1254</v>
      </c>
      <c r="K233" s="81">
        <v>431</v>
      </c>
      <c r="L233" s="105">
        <v>748.03</v>
      </c>
      <c r="M233" s="106">
        <f t="shared" si="27"/>
        <v>5.8631478700000003E-2</v>
      </c>
      <c r="N233" s="106">
        <f t="shared" si="28"/>
        <v>9.8290007400000004E-2</v>
      </c>
      <c r="O233" s="228">
        <f t="shared" si="29"/>
        <v>1.7634809999999999E-3</v>
      </c>
      <c r="P233" s="281">
        <f t="shared" si="26"/>
        <v>284978</v>
      </c>
      <c r="Q233" s="242"/>
      <c r="R233" s="127"/>
      <c r="S233" s="127"/>
      <c r="T233" s="45"/>
      <c r="U233" s="29"/>
    </row>
    <row r="234" spans="1:21" s="12" customFormat="1" ht="15.75" hidden="1" thickBot="1">
      <c r="A234" s="12" t="s">
        <v>5044</v>
      </c>
      <c r="B234" s="1" t="s">
        <v>504</v>
      </c>
      <c r="C234" s="98" t="s">
        <v>2122</v>
      </c>
      <c r="D234" s="100" t="s">
        <v>2157</v>
      </c>
      <c r="E234" s="100" t="s">
        <v>2126</v>
      </c>
      <c r="F234" s="100" t="s">
        <v>2119</v>
      </c>
      <c r="G234" s="101" t="s">
        <v>2108</v>
      </c>
      <c r="H234" s="102" t="s">
        <v>2347</v>
      </c>
      <c r="I234" s="103">
        <v>11776</v>
      </c>
      <c r="J234" s="103">
        <v>2147</v>
      </c>
      <c r="K234" s="81">
        <v>319</v>
      </c>
      <c r="L234" s="105">
        <v>769.82</v>
      </c>
      <c r="M234" s="106">
        <f t="shared" si="27"/>
        <v>2.7088994500000001E-2</v>
      </c>
      <c r="N234" s="106">
        <f t="shared" si="28"/>
        <v>7.5550221000000001E-2</v>
      </c>
      <c r="O234" s="228">
        <f t="shared" si="29"/>
        <v>1.3554926E-3</v>
      </c>
      <c r="P234" s="281">
        <f t="shared" si="26"/>
        <v>219047</v>
      </c>
      <c r="Q234" s="242"/>
      <c r="R234" s="127"/>
      <c r="S234" s="127"/>
      <c r="T234" s="45"/>
      <c r="U234" s="29"/>
    </row>
    <row r="235" spans="1:21" s="12" customFormat="1" ht="15.75" hidden="1" thickBot="1">
      <c r="A235" s="12" t="s">
        <v>5045</v>
      </c>
      <c r="B235" s="1" t="s">
        <v>505</v>
      </c>
      <c r="C235" s="98" t="s">
        <v>2122</v>
      </c>
      <c r="D235" s="100" t="s">
        <v>2157</v>
      </c>
      <c r="E235" s="100" t="s">
        <v>2133</v>
      </c>
      <c r="F235" s="100">
        <v>3</v>
      </c>
      <c r="G235" s="101" t="s">
        <v>2109</v>
      </c>
      <c r="H235" s="102" t="s">
        <v>2352</v>
      </c>
      <c r="I235" s="103">
        <v>7657</v>
      </c>
      <c r="J235" s="103">
        <v>1280</v>
      </c>
      <c r="K235" s="81">
        <v>294</v>
      </c>
      <c r="L235" s="105">
        <v>1063.3</v>
      </c>
      <c r="M235" s="106">
        <f t="shared" si="27"/>
        <v>3.8396238700000002E-2</v>
      </c>
      <c r="N235" s="106">
        <f t="shared" si="28"/>
        <v>4.6221372599999998E-2</v>
      </c>
      <c r="O235" s="228">
        <f t="shared" si="29"/>
        <v>8.2928579999999997E-4</v>
      </c>
      <c r="P235" s="281">
        <f t="shared" si="26"/>
        <v>134012</v>
      </c>
      <c r="Q235" s="242"/>
      <c r="R235" s="127"/>
      <c r="S235" s="127"/>
      <c r="T235" s="45"/>
      <c r="U235" s="29"/>
    </row>
    <row r="236" spans="1:21" s="12" customFormat="1" ht="15.75" hidden="1" thickBot="1">
      <c r="A236" s="12" t="s">
        <v>5046</v>
      </c>
      <c r="B236" s="1" t="s">
        <v>506</v>
      </c>
      <c r="C236" s="98" t="s">
        <v>2122</v>
      </c>
      <c r="D236" s="100" t="s">
        <v>2157</v>
      </c>
      <c r="E236" s="100" t="s">
        <v>2157</v>
      </c>
      <c r="F236" s="100" t="s">
        <v>2119</v>
      </c>
      <c r="G236" s="101" t="s">
        <v>2108</v>
      </c>
      <c r="H236" s="102" t="s">
        <v>2353</v>
      </c>
      <c r="I236" s="103">
        <v>4685</v>
      </c>
      <c r="J236" s="103">
        <v>841</v>
      </c>
      <c r="K236" s="81">
        <v>218</v>
      </c>
      <c r="L236" s="105">
        <v>1150.49</v>
      </c>
      <c r="M236" s="106">
        <f t="shared" si="27"/>
        <v>4.6531483399999997E-2</v>
      </c>
      <c r="N236" s="106">
        <f t="shared" si="28"/>
        <v>3.4014183099999998E-2</v>
      </c>
      <c r="O236" s="228">
        <f t="shared" si="29"/>
        <v>6.1026920000000005E-4</v>
      </c>
      <c r="P236" s="281">
        <f t="shared" si="26"/>
        <v>98619</v>
      </c>
      <c r="Q236" s="242"/>
      <c r="R236" s="127"/>
      <c r="S236" s="127"/>
      <c r="T236" s="45"/>
      <c r="U236" s="29"/>
    </row>
    <row r="237" spans="1:21" s="12" customFormat="1" ht="15.75" hidden="1" thickBot="1">
      <c r="A237" s="12" t="s">
        <v>5047</v>
      </c>
      <c r="B237" s="1" t="s">
        <v>507</v>
      </c>
      <c r="C237" s="98" t="s">
        <v>2122</v>
      </c>
      <c r="D237" s="100" t="s">
        <v>2157</v>
      </c>
      <c r="E237" s="100" t="s">
        <v>2159</v>
      </c>
      <c r="F237" s="100" t="s">
        <v>2119</v>
      </c>
      <c r="G237" s="101" t="s">
        <v>2108</v>
      </c>
      <c r="H237" s="102" t="s">
        <v>2354</v>
      </c>
      <c r="I237" s="103">
        <v>6814</v>
      </c>
      <c r="J237" s="103">
        <v>1207</v>
      </c>
      <c r="K237" s="81">
        <v>358</v>
      </c>
      <c r="L237" s="105">
        <v>952.78</v>
      </c>
      <c r="M237" s="106">
        <f t="shared" si="27"/>
        <v>5.2538890499999998E-2</v>
      </c>
      <c r="N237" s="106">
        <f t="shared" si="28"/>
        <v>6.6557275299999996E-2</v>
      </c>
      <c r="O237" s="228">
        <f t="shared" si="29"/>
        <v>1.1941447000000001E-3</v>
      </c>
      <c r="P237" s="281">
        <f t="shared" si="26"/>
        <v>192973</v>
      </c>
      <c r="Q237" s="242"/>
      <c r="R237" s="127"/>
      <c r="S237" s="127"/>
      <c r="T237" s="45"/>
      <c r="U237" s="29"/>
    </row>
    <row r="238" spans="1:21" s="12" customFormat="1" ht="15.75" hidden="1" thickBot="1">
      <c r="A238" s="12" t="s">
        <v>5048</v>
      </c>
      <c r="B238" s="1" t="s">
        <v>508</v>
      </c>
      <c r="C238" s="98" t="s">
        <v>2122</v>
      </c>
      <c r="D238" s="100" t="s">
        <v>2159</v>
      </c>
      <c r="E238" s="100" t="s">
        <v>2116</v>
      </c>
      <c r="F238" s="100" t="s">
        <v>2119</v>
      </c>
      <c r="G238" s="101" t="s">
        <v>2108</v>
      </c>
      <c r="H238" s="102" t="s">
        <v>2355</v>
      </c>
      <c r="I238" s="103">
        <v>4697</v>
      </c>
      <c r="J238" s="103">
        <v>767</v>
      </c>
      <c r="K238" s="81">
        <v>28</v>
      </c>
      <c r="L238" s="105">
        <v>1368.74</v>
      </c>
      <c r="M238" s="106">
        <f t="shared" ref="M238:M269" si="30" xml:space="preserve"> ROUNDDOWN(K238/I238,10)</f>
        <v>5.9612518000000001E-3</v>
      </c>
      <c r="N238" s="106">
        <f t="shared" ref="N238:N269" si="31">ROUNDDOWN(J238*M238/L238,10)</f>
        <v>3.3405029999999999E-3</v>
      </c>
      <c r="O238" s="228">
        <f t="shared" ref="O238:O269" si="32">ROUNDDOWN(N238/$N$2499,10)</f>
        <v>5.9933999999999999E-5</v>
      </c>
      <c r="P238" s="281">
        <f t="shared" si="26"/>
        <v>9685</v>
      </c>
      <c r="Q238" s="242"/>
      <c r="R238" s="127"/>
      <c r="S238" s="127"/>
      <c r="T238" s="45"/>
      <c r="U238" s="29"/>
    </row>
    <row r="239" spans="1:21" s="12" customFormat="1" ht="15.75" hidden="1" thickBot="1">
      <c r="A239" s="12" t="s">
        <v>5049</v>
      </c>
      <c r="B239" s="1" t="s">
        <v>509</v>
      </c>
      <c r="C239" s="98" t="s">
        <v>2122</v>
      </c>
      <c r="D239" s="100" t="s">
        <v>2159</v>
      </c>
      <c r="E239" s="100" t="s">
        <v>2115</v>
      </c>
      <c r="F239" s="100" t="s">
        <v>2119</v>
      </c>
      <c r="G239" s="101" t="s">
        <v>2108</v>
      </c>
      <c r="H239" s="102" t="s">
        <v>2356</v>
      </c>
      <c r="I239" s="103">
        <v>4986</v>
      </c>
      <c r="J239" s="103">
        <v>759</v>
      </c>
      <c r="K239" s="81">
        <v>37</v>
      </c>
      <c r="L239" s="105">
        <v>965.94</v>
      </c>
      <c r="M239" s="106">
        <f t="shared" si="30"/>
        <v>7.4207780999999999E-3</v>
      </c>
      <c r="N239" s="106">
        <f t="shared" si="31"/>
        <v>5.8309735000000003E-3</v>
      </c>
      <c r="O239" s="228">
        <f t="shared" si="32"/>
        <v>1.04617E-4</v>
      </c>
      <c r="P239" s="281">
        <f t="shared" si="26"/>
        <v>16906</v>
      </c>
      <c r="Q239" s="242"/>
      <c r="R239" s="127"/>
      <c r="S239" s="127"/>
      <c r="T239" s="45"/>
      <c r="U239" s="29"/>
    </row>
    <row r="240" spans="1:21" s="12" customFormat="1" ht="15.75" hidden="1" thickBot="1">
      <c r="A240" s="12" t="s">
        <v>5050</v>
      </c>
      <c r="B240" s="1" t="s">
        <v>510</v>
      </c>
      <c r="C240" s="98" t="s">
        <v>2122</v>
      </c>
      <c r="D240" s="100" t="s">
        <v>2159</v>
      </c>
      <c r="E240" s="100" t="s">
        <v>2120</v>
      </c>
      <c r="F240" s="100">
        <v>3</v>
      </c>
      <c r="G240" s="101" t="s">
        <v>2109</v>
      </c>
      <c r="H240" s="102" t="s">
        <v>2357</v>
      </c>
      <c r="I240" s="103">
        <v>24871</v>
      </c>
      <c r="J240" s="103">
        <v>3774</v>
      </c>
      <c r="K240" s="81">
        <v>376</v>
      </c>
      <c r="L240" s="105">
        <v>1585.59</v>
      </c>
      <c r="M240" s="106">
        <f t="shared" si="30"/>
        <v>1.51180089E-2</v>
      </c>
      <c r="N240" s="106">
        <f t="shared" si="31"/>
        <v>3.5983681500000003E-2</v>
      </c>
      <c r="O240" s="228">
        <f t="shared" si="32"/>
        <v>6.4560520000000001E-4</v>
      </c>
      <c r="P240" s="281">
        <f t="shared" si="26"/>
        <v>104329</v>
      </c>
      <c r="Q240" s="242"/>
      <c r="R240" s="127"/>
      <c r="S240" s="127"/>
      <c r="T240" s="46"/>
      <c r="U240" s="29"/>
    </row>
    <row r="241" spans="1:21" s="12" customFormat="1" ht="15.75" hidden="1" thickBot="1">
      <c r="A241" s="12" t="s">
        <v>5051</v>
      </c>
      <c r="B241" s="1" t="s">
        <v>511</v>
      </c>
      <c r="C241" s="98" t="s">
        <v>2122</v>
      </c>
      <c r="D241" s="100" t="s">
        <v>2159</v>
      </c>
      <c r="E241" s="100" t="s">
        <v>2122</v>
      </c>
      <c r="F241" s="100">
        <v>3</v>
      </c>
      <c r="G241" s="101" t="s">
        <v>2109</v>
      </c>
      <c r="H241" s="102" t="s">
        <v>2358</v>
      </c>
      <c r="I241" s="103">
        <v>11854</v>
      </c>
      <c r="J241" s="103">
        <v>1799</v>
      </c>
      <c r="K241" s="81">
        <v>365</v>
      </c>
      <c r="L241" s="105">
        <v>1295.57</v>
      </c>
      <c r="M241" s="106">
        <f t="shared" si="30"/>
        <v>3.0791294E-2</v>
      </c>
      <c r="N241" s="106">
        <f t="shared" si="31"/>
        <v>4.2756113399999997E-2</v>
      </c>
      <c r="O241" s="228">
        <f t="shared" si="32"/>
        <v>7.6711349999999999E-4</v>
      </c>
      <c r="P241" s="281">
        <f t="shared" si="26"/>
        <v>123965</v>
      </c>
      <c r="Q241" s="242"/>
      <c r="R241" s="127"/>
      <c r="S241" s="127"/>
      <c r="T241" s="45"/>
      <c r="U241" s="29"/>
    </row>
    <row r="242" spans="1:21" s="12" customFormat="1" ht="15.75" hidden="1" thickBot="1">
      <c r="A242" s="12" t="s">
        <v>5052</v>
      </c>
      <c r="B242" s="1" t="s">
        <v>512</v>
      </c>
      <c r="C242" s="98" t="s">
        <v>2122</v>
      </c>
      <c r="D242" s="100" t="s">
        <v>2172</v>
      </c>
      <c r="E242" s="100" t="s">
        <v>2116</v>
      </c>
      <c r="F242" s="100">
        <v>3</v>
      </c>
      <c r="G242" s="101" t="s">
        <v>2109</v>
      </c>
      <c r="H242" s="102" t="s">
        <v>2359</v>
      </c>
      <c r="I242" s="103">
        <v>13548</v>
      </c>
      <c r="J242" s="103">
        <v>2207</v>
      </c>
      <c r="K242" s="81">
        <v>693</v>
      </c>
      <c r="L242" s="105">
        <v>884.88</v>
      </c>
      <c r="M242" s="106">
        <f t="shared" si="30"/>
        <v>5.1151461400000001E-2</v>
      </c>
      <c r="N242" s="106">
        <f t="shared" si="31"/>
        <v>0.1275780617</v>
      </c>
      <c r="O242" s="228">
        <f t="shared" si="32"/>
        <v>2.2889558999999999E-3</v>
      </c>
      <c r="P242" s="281">
        <f t="shared" si="26"/>
        <v>369895</v>
      </c>
      <c r="Q242" s="242"/>
      <c r="R242" s="127"/>
      <c r="S242" s="127"/>
      <c r="T242" s="45"/>
      <c r="U242" s="29"/>
    </row>
    <row r="243" spans="1:21" s="12" customFormat="1" ht="15.75" hidden="1" thickBot="1">
      <c r="A243" s="12" t="s">
        <v>5053</v>
      </c>
      <c r="B243" s="1" t="s">
        <v>513</v>
      </c>
      <c r="C243" s="98" t="s">
        <v>2122</v>
      </c>
      <c r="D243" s="100" t="s">
        <v>2172</v>
      </c>
      <c r="E243" s="100" t="s">
        <v>2115</v>
      </c>
      <c r="F243" s="100">
        <v>3</v>
      </c>
      <c r="G243" s="101" t="s">
        <v>2109</v>
      </c>
      <c r="H243" s="102" t="s">
        <v>2360</v>
      </c>
      <c r="I243" s="103">
        <v>9317</v>
      </c>
      <c r="J243" s="103">
        <v>1602</v>
      </c>
      <c r="K243" s="81">
        <v>334</v>
      </c>
      <c r="L243" s="105">
        <v>762.4</v>
      </c>
      <c r="M243" s="106">
        <f t="shared" si="30"/>
        <v>3.5848448999999998E-2</v>
      </c>
      <c r="N243" s="106">
        <f t="shared" si="31"/>
        <v>7.5326882600000006E-2</v>
      </c>
      <c r="O243" s="228">
        <f t="shared" si="32"/>
        <v>1.3514855999999999E-3</v>
      </c>
      <c r="P243" s="281">
        <f t="shared" si="26"/>
        <v>218400</v>
      </c>
      <c r="Q243" s="242"/>
      <c r="R243" s="127"/>
      <c r="S243" s="127"/>
      <c r="T243" s="45"/>
      <c r="U243" s="29"/>
    </row>
    <row r="244" spans="1:21" s="12" customFormat="1" ht="15.75" hidden="1" thickBot="1">
      <c r="A244" s="12" t="s">
        <v>5054</v>
      </c>
      <c r="B244" s="1" t="s">
        <v>514</v>
      </c>
      <c r="C244" s="98" t="s">
        <v>2122</v>
      </c>
      <c r="D244" s="100" t="s">
        <v>2172</v>
      </c>
      <c r="E244" s="100" t="s">
        <v>2120</v>
      </c>
      <c r="F244" s="100">
        <v>3</v>
      </c>
      <c r="G244" s="101" t="s">
        <v>2109</v>
      </c>
      <c r="H244" s="102" t="s">
        <v>2361</v>
      </c>
      <c r="I244" s="103">
        <v>32440</v>
      </c>
      <c r="J244" s="103">
        <v>5001</v>
      </c>
      <c r="K244" s="81">
        <v>625</v>
      </c>
      <c r="L244" s="105">
        <v>1127.22</v>
      </c>
      <c r="M244" s="106">
        <f t="shared" si="30"/>
        <v>1.9266337800000002E-2</v>
      </c>
      <c r="N244" s="106">
        <f t="shared" si="31"/>
        <v>8.5476619700000006E-2</v>
      </c>
      <c r="O244" s="228">
        <f t="shared" si="32"/>
        <v>1.5335882000000001E-3</v>
      </c>
      <c r="P244" s="281">
        <f t="shared" si="26"/>
        <v>247827</v>
      </c>
      <c r="Q244" s="242"/>
      <c r="R244" s="127"/>
      <c r="S244" s="127"/>
      <c r="T244" s="45"/>
      <c r="U244" s="29"/>
    </row>
    <row r="245" spans="1:21" s="12" customFormat="1" ht="15.75" hidden="1" thickBot="1">
      <c r="A245" s="12" t="s">
        <v>5055</v>
      </c>
      <c r="B245" s="1" t="s">
        <v>515</v>
      </c>
      <c r="C245" s="98" t="s">
        <v>2122</v>
      </c>
      <c r="D245" s="100" t="s">
        <v>2172</v>
      </c>
      <c r="E245" s="100" t="s">
        <v>2122</v>
      </c>
      <c r="F245" s="100" t="s">
        <v>2119</v>
      </c>
      <c r="G245" s="101" t="s">
        <v>2108</v>
      </c>
      <c r="H245" s="102" t="s">
        <v>2362</v>
      </c>
      <c r="I245" s="103">
        <v>7320</v>
      </c>
      <c r="J245" s="103">
        <v>1271</v>
      </c>
      <c r="K245" s="81">
        <v>115</v>
      </c>
      <c r="L245" s="105">
        <v>882.09</v>
      </c>
      <c r="M245" s="106">
        <f t="shared" si="30"/>
        <v>1.5710382500000002E-2</v>
      </c>
      <c r="N245" s="106">
        <f t="shared" si="31"/>
        <v>2.2637028100000001E-2</v>
      </c>
      <c r="O245" s="228">
        <f t="shared" si="32"/>
        <v>4.0614470000000001E-4</v>
      </c>
      <c r="P245" s="281">
        <f t="shared" si="26"/>
        <v>65632</v>
      </c>
      <c r="Q245" s="242"/>
      <c r="R245" s="127"/>
      <c r="S245" s="127"/>
      <c r="T245" s="45"/>
      <c r="U245" s="29"/>
    </row>
    <row r="246" spans="1:21" s="12" customFormat="1" ht="15.75" hidden="1" thickBot="1">
      <c r="A246" s="12" t="s">
        <v>5056</v>
      </c>
      <c r="B246" s="1" t="s">
        <v>516</v>
      </c>
      <c r="C246" s="98" t="s">
        <v>2122</v>
      </c>
      <c r="D246" s="100" t="s">
        <v>2172</v>
      </c>
      <c r="E246" s="100" t="s">
        <v>2124</v>
      </c>
      <c r="F246" s="100">
        <v>3</v>
      </c>
      <c r="G246" s="101" t="s">
        <v>2109</v>
      </c>
      <c r="H246" s="102" t="s">
        <v>2363</v>
      </c>
      <c r="I246" s="103">
        <v>24311</v>
      </c>
      <c r="J246" s="103">
        <v>3881</v>
      </c>
      <c r="K246" s="81">
        <v>623</v>
      </c>
      <c r="L246" s="105">
        <v>1066.1400000000001</v>
      </c>
      <c r="M246" s="106">
        <f t="shared" si="30"/>
        <v>2.5626259700000001E-2</v>
      </c>
      <c r="N246" s="106">
        <f t="shared" si="31"/>
        <v>9.3285603999999994E-2</v>
      </c>
      <c r="O246" s="228">
        <f t="shared" si="32"/>
        <v>1.6736939000000001E-3</v>
      </c>
      <c r="P246" s="281">
        <f t="shared" si="26"/>
        <v>270468</v>
      </c>
      <c r="Q246" s="242"/>
      <c r="R246" s="127"/>
      <c r="S246" s="127"/>
      <c r="T246" s="45"/>
      <c r="U246" s="29"/>
    </row>
    <row r="247" spans="1:21" s="12" customFormat="1" ht="15.75" hidden="1" thickBot="1">
      <c r="A247" s="12" t="s">
        <v>5057</v>
      </c>
      <c r="B247" s="1" t="s">
        <v>517</v>
      </c>
      <c r="C247" s="98" t="s">
        <v>2122</v>
      </c>
      <c r="D247" s="100" t="s">
        <v>2174</v>
      </c>
      <c r="E247" s="100" t="s">
        <v>2116</v>
      </c>
      <c r="F247" s="100" t="s">
        <v>2117</v>
      </c>
      <c r="G247" s="101" t="s">
        <v>2107</v>
      </c>
      <c r="H247" s="102" t="s">
        <v>2364</v>
      </c>
      <c r="I247" s="103">
        <v>5749</v>
      </c>
      <c r="J247" s="103">
        <v>782</v>
      </c>
      <c r="K247" s="81">
        <v>104</v>
      </c>
      <c r="L247" s="105">
        <v>1554.5</v>
      </c>
      <c r="M247" s="106">
        <f t="shared" si="30"/>
        <v>1.8090102600000001E-2</v>
      </c>
      <c r="N247" s="106">
        <f t="shared" si="31"/>
        <v>9.1003282000000005E-3</v>
      </c>
      <c r="O247" s="228">
        <f t="shared" si="32"/>
        <v>1.6327449999999999E-4</v>
      </c>
      <c r="P247" s="281">
        <f t="shared" si="26"/>
        <v>26385</v>
      </c>
      <c r="Q247" s="242"/>
      <c r="R247" s="127"/>
      <c r="S247" s="127"/>
      <c r="T247" s="45"/>
      <c r="U247" s="29"/>
    </row>
    <row r="248" spans="1:21" s="12" customFormat="1" ht="15.75" hidden="1" thickBot="1">
      <c r="A248" s="12" t="s">
        <v>5058</v>
      </c>
      <c r="B248" s="1" t="s">
        <v>518</v>
      </c>
      <c r="C248" s="98" t="s">
        <v>2122</v>
      </c>
      <c r="D248" s="100" t="s">
        <v>2174</v>
      </c>
      <c r="E248" s="100" t="s">
        <v>2115</v>
      </c>
      <c r="F248" s="100" t="s">
        <v>2119</v>
      </c>
      <c r="G248" s="101" t="s">
        <v>2108</v>
      </c>
      <c r="H248" s="102" t="s">
        <v>2365</v>
      </c>
      <c r="I248" s="103">
        <v>3609</v>
      </c>
      <c r="J248" s="103">
        <v>513</v>
      </c>
      <c r="K248" s="81">
        <v>165</v>
      </c>
      <c r="L248" s="105">
        <v>817.65</v>
      </c>
      <c r="M248" s="106">
        <f t="shared" si="30"/>
        <v>4.5719035700000001E-2</v>
      </c>
      <c r="N248" s="106">
        <f t="shared" si="31"/>
        <v>2.8684480200000001E-2</v>
      </c>
      <c r="O248" s="228">
        <f t="shared" si="32"/>
        <v>5.1464570000000001E-4</v>
      </c>
      <c r="P248" s="281">
        <f t="shared" si="26"/>
        <v>83166</v>
      </c>
      <c r="Q248" s="242"/>
      <c r="R248" s="127"/>
      <c r="S248" s="127"/>
      <c r="T248" s="46"/>
      <c r="U248" s="29"/>
    </row>
    <row r="249" spans="1:21" s="12" customFormat="1" ht="15.75" hidden="1" thickBot="1">
      <c r="A249" s="12" t="s">
        <v>5059</v>
      </c>
      <c r="B249" s="1" t="s">
        <v>519</v>
      </c>
      <c r="C249" s="98" t="s">
        <v>2122</v>
      </c>
      <c r="D249" s="100" t="s">
        <v>2174</v>
      </c>
      <c r="E249" s="100" t="s">
        <v>2120</v>
      </c>
      <c r="F249" s="100" t="s">
        <v>2119</v>
      </c>
      <c r="G249" s="101" t="s">
        <v>2108</v>
      </c>
      <c r="H249" s="102" t="s">
        <v>2366</v>
      </c>
      <c r="I249" s="103">
        <v>5472</v>
      </c>
      <c r="J249" s="103">
        <v>757</v>
      </c>
      <c r="K249" s="81">
        <v>126</v>
      </c>
      <c r="L249" s="105">
        <v>1058.42</v>
      </c>
      <c r="M249" s="106">
        <f t="shared" si="30"/>
        <v>2.3026315700000001E-2</v>
      </c>
      <c r="N249" s="106">
        <f t="shared" si="31"/>
        <v>1.6468812900000001E-2</v>
      </c>
      <c r="O249" s="228">
        <f t="shared" si="32"/>
        <v>2.9547699999999999E-4</v>
      </c>
      <c r="P249" s="281">
        <f t="shared" si="26"/>
        <v>47749</v>
      </c>
      <c r="Q249" s="242"/>
      <c r="R249" s="127"/>
      <c r="S249" s="127"/>
      <c r="T249" s="45"/>
      <c r="U249" s="29"/>
    </row>
    <row r="250" spans="1:21" s="12" customFormat="1" ht="15.75" hidden="1" thickBot="1">
      <c r="A250" s="12" t="s">
        <v>5060</v>
      </c>
      <c r="B250" s="1" t="s">
        <v>520</v>
      </c>
      <c r="C250" s="98" t="s">
        <v>2122</v>
      </c>
      <c r="D250" s="100" t="s">
        <v>2174</v>
      </c>
      <c r="E250" s="100" t="s">
        <v>2122</v>
      </c>
      <c r="F250" s="100" t="s">
        <v>2119</v>
      </c>
      <c r="G250" s="101" t="s">
        <v>2108</v>
      </c>
      <c r="H250" s="102" t="s">
        <v>2367</v>
      </c>
      <c r="I250" s="103">
        <v>7843</v>
      </c>
      <c r="J250" s="103">
        <v>1167</v>
      </c>
      <c r="K250" s="81">
        <v>242</v>
      </c>
      <c r="L250" s="105">
        <v>835.62</v>
      </c>
      <c r="M250" s="106">
        <f t="shared" si="30"/>
        <v>3.0855539899999999E-2</v>
      </c>
      <c r="N250" s="106">
        <f t="shared" si="31"/>
        <v>4.3091853999999999E-2</v>
      </c>
      <c r="O250" s="228">
        <f t="shared" si="32"/>
        <v>7.7313719999999998E-4</v>
      </c>
      <c r="P250" s="281">
        <f t="shared" si="26"/>
        <v>124938</v>
      </c>
      <c r="Q250" s="242"/>
      <c r="R250" s="127"/>
      <c r="S250" s="127"/>
      <c r="T250" s="46"/>
      <c r="U250" s="29"/>
    </row>
    <row r="251" spans="1:21" s="12" customFormat="1" ht="15.75" hidden="1" thickBot="1">
      <c r="A251" s="12" t="s">
        <v>5061</v>
      </c>
      <c r="B251" s="1" t="s">
        <v>521</v>
      </c>
      <c r="C251" s="98" t="s">
        <v>2122</v>
      </c>
      <c r="D251" s="100" t="s">
        <v>2174</v>
      </c>
      <c r="E251" s="100" t="s">
        <v>2124</v>
      </c>
      <c r="F251" s="100">
        <v>3</v>
      </c>
      <c r="G251" s="101" t="s">
        <v>2109</v>
      </c>
      <c r="H251" s="102" t="s">
        <v>2368</v>
      </c>
      <c r="I251" s="103">
        <v>9426</v>
      </c>
      <c r="J251" s="103">
        <v>1397</v>
      </c>
      <c r="K251" s="81">
        <v>220</v>
      </c>
      <c r="L251" s="105">
        <v>994.58</v>
      </c>
      <c r="M251" s="106">
        <f t="shared" si="30"/>
        <v>2.3339698700000001E-2</v>
      </c>
      <c r="N251" s="106">
        <f t="shared" si="31"/>
        <v>3.2783244199999999E-2</v>
      </c>
      <c r="O251" s="228">
        <f t="shared" si="32"/>
        <v>5.8818420000000002E-4</v>
      </c>
      <c r="P251" s="281">
        <f t="shared" si="26"/>
        <v>95050</v>
      </c>
      <c r="Q251" s="242"/>
      <c r="R251" s="127"/>
      <c r="S251" s="127"/>
      <c r="T251" s="45"/>
      <c r="U251" s="29"/>
    </row>
    <row r="252" spans="1:21" s="12" customFormat="1" ht="15.75" hidden="1" thickBot="1">
      <c r="A252" s="12" t="s">
        <v>5062</v>
      </c>
      <c r="B252" s="1" t="s">
        <v>522</v>
      </c>
      <c r="C252" s="98" t="s">
        <v>2122</v>
      </c>
      <c r="D252" s="100" t="s">
        <v>2174</v>
      </c>
      <c r="E252" s="100" t="s">
        <v>2126</v>
      </c>
      <c r="F252" s="100" t="s">
        <v>2119</v>
      </c>
      <c r="G252" s="101" t="s">
        <v>2108</v>
      </c>
      <c r="H252" s="102" t="s">
        <v>2364</v>
      </c>
      <c r="I252" s="103">
        <v>4432</v>
      </c>
      <c r="J252" s="103">
        <v>676</v>
      </c>
      <c r="K252" s="81">
        <v>103</v>
      </c>
      <c r="L252" s="105">
        <v>1148.8399999999999</v>
      </c>
      <c r="M252" s="106">
        <f t="shared" si="30"/>
        <v>2.32400722E-2</v>
      </c>
      <c r="N252" s="106">
        <f t="shared" si="31"/>
        <v>1.36749145E-2</v>
      </c>
      <c r="O252" s="228">
        <f t="shared" si="32"/>
        <v>2.4534989999999999E-4</v>
      </c>
      <c r="P252" s="281">
        <f t="shared" si="26"/>
        <v>39648</v>
      </c>
      <c r="Q252" s="242"/>
      <c r="R252" s="127"/>
      <c r="S252" s="127"/>
      <c r="T252" s="45"/>
      <c r="U252" s="29"/>
    </row>
    <row r="253" spans="1:21" s="12" customFormat="1" ht="15.75" hidden="1" thickBot="1">
      <c r="A253" s="12" t="s">
        <v>5063</v>
      </c>
      <c r="B253" s="1" t="s">
        <v>523</v>
      </c>
      <c r="C253" s="98" t="s">
        <v>2122</v>
      </c>
      <c r="D253" s="100" t="s">
        <v>2174</v>
      </c>
      <c r="E253" s="100" t="s">
        <v>2133</v>
      </c>
      <c r="F253" s="100" t="s">
        <v>2119</v>
      </c>
      <c r="G253" s="101" t="s">
        <v>2108</v>
      </c>
      <c r="H253" s="102" t="s">
        <v>2369</v>
      </c>
      <c r="I253" s="103">
        <v>4979</v>
      </c>
      <c r="J253" s="103">
        <v>751</v>
      </c>
      <c r="K253" s="81">
        <v>93</v>
      </c>
      <c r="L253" s="105">
        <v>822.38</v>
      </c>
      <c r="M253" s="106">
        <f t="shared" si="30"/>
        <v>1.8678449400000002E-2</v>
      </c>
      <c r="N253" s="106">
        <f t="shared" si="31"/>
        <v>1.70572186E-2</v>
      </c>
      <c r="O253" s="228">
        <f t="shared" si="32"/>
        <v>3.0603390000000002E-4</v>
      </c>
      <c r="P253" s="281">
        <f t="shared" si="26"/>
        <v>49455</v>
      </c>
      <c r="Q253" s="242"/>
      <c r="R253" s="127"/>
      <c r="S253" s="127"/>
      <c r="T253" s="45"/>
      <c r="U253" s="29"/>
    </row>
    <row r="254" spans="1:21" s="12" customFormat="1" ht="15.75" hidden="1" thickBot="1">
      <c r="A254" s="12" t="s">
        <v>5064</v>
      </c>
      <c r="B254" s="1" t="s">
        <v>524</v>
      </c>
      <c r="C254" s="98" t="s">
        <v>2122</v>
      </c>
      <c r="D254" s="100" t="s">
        <v>2175</v>
      </c>
      <c r="E254" s="100" t="s">
        <v>2116</v>
      </c>
      <c r="F254" s="100" t="s">
        <v>2117</v>
      </c>
      <c r="G254" s="101" t="s">
        <v>2107</v>
      </c>
      <c r="H254" s="102" t="s">
        <v>2370</v>
      </c>
      <c r="I254" s="103">
        <v>16739</v>
      </c>
      <c r="J254" s="103">
        <v>2430</v>
      </c>
      <c r="K254" s="81">
        <v>633</v>
      </c>
      <c r="L254" s="105">
        <v>1367.05</v>
      </c>
      <c r="M254" s="106">
        <f t="shared" si="30"/>
        <v>3.7815878999999997E-2</v>
      </c>
      <c r="N254" s="106">
        <f t="shared" si="31"/>
        <v>6.7219623199999995E-2</v>
      </c>
      <c r="O254" s="228">
        <f t="shared" si="32"/>
        <v>1.2060282999999999E-3</v>
      </c>
      <c r="P254" s="281">
        <f t="shared" si="26"/>
        <v>194894</v>
      </c>
      <c r="Q254" s="242"/>
      <c r="R254" s="127"/>
      <c r="S254" s="127"/>
      <c r="T254" s="46"/>
      <c r="U254" s="29"/>
    </row>
    <row r="255" spans="1:21" s="12" customFormat="1" ht="15.75" hidden="1" thickBot="1">
      <c r="A255" s="12" t="s">
        <v>5065</v>
      </c>
      <c r="B255" s="1" t="s">
        <v>525</v>
      </c>
      <c r="C255" s="98" t="s">
        <v>2122</v>
      </c>
      <c r="D255" s="100" t="s">
        <v>2175</v>
      </c>
      <c r="E255" s="100" t="s">
        <v>2115</v>
      </c>
      <c r="F255" s="100" t="s">
        <v>2119</v>
      </c>
      <c r="G255" s="101" t="s">
        <v>2108</v>
      </c>
      <c r="H255" s="102" t="s">
        <v>2371</v>
      </c>
      <c r="I255" s="103">
        <v>5424</v>
      </c>
      <c r="J255" s="103">
        <v>836</v>
      </c>
      <c r="K255" s="81">
        <v>127</v>
      </c>
      <c r="L255" s="105">
        <v>783.81</v>
      </c>
      <c r="M255" s="106">
        <f t="shared" si="30"/>
        <v>2.34144542E-2</v>
      </c>
      <c r="N255" s="106">
        <f t="shared" si="31"/>
        <v>2.4973505900000002E-2</v>
      </c>
      <c r="O255" s="228">
        <f t="shared" si="32"/>
        <v>4.4806490000000001E-4</v>
      </c>
      <c r="P255" s="281">
        <f t="shared" si="26"/>
        <v>72407</v>
      </c>
      <c r="Q255" s="242"/>
      <c r="R255" s="127"/>
      <c r="S255" s="127"/>
      <c r="T255" s="45"/>
      <c r="U255" s="29"/>
    </row>
    <row r="256" spans="1:21" s="12" customFormat="1" ht="15.75" hidden="1" thickBot="1">
      <c r="A256" s="12" t="s">
        <v>5066</v>
      </c>
      <c r="B256" s="1" t="s">
        <v>526</v>
      </c>
      <c r="C256" s="98" t="s">
        <v>2122</v>
      </c>
      <c r="D256" s="100" t="s">
        <v>2175</v>
      </c>
      <c r="E256" s="100" t="s">
        <v>2120</v>
      </c>
      <c r="F256" s="100" t="s">
        <v>2119</v>
      </c>
      <c r="G256" s="101" t="s">
        <v>2108</v>
      </c>
      <c r="H256" s="110" t="s">
        <v>2372</v>
      </c>
      <c r="I256" s="103">
        <v>4856</v>
      </c>
      <c r="J256" s="103">
        <v>867</v>
      </c>
      <c r="K256" s="81">
        <v>97</v>
      </c>
      <c r="L256" s="105">
        <v>689.85</v>
      </c>
      <c r="M256" s="106">
        <f t="shared" si="30"/>
        <v>1.9975288300000001E-2</v>
      </c>
      <c r="N256" s="106">
        <f t="shared" si="31"/>
        <v>2.5104841499999999E-2</v>
      </c>
      <c r="O256" s="228">
        <f t="shared" si="32"/>
        <v>4.5042120000000002E-4</v>
      </c>
      <c r="P256" s="281">
        <f t="shared" si="26"/>
        <v>72788</v>
      </c>
      <c r="Q256" s="242"/>
      <c r="R256" s="127"/>
      <c r="S256" s="127"/>
      <c r="T256" s="45"/>
      <c r="U256" s="29"/>
    </row>
    <row r="257" spans="1:21" s="12" customFormat="1" ht="15.75" hidden="1" thickBot="1">
      <c r="A257" s="12" t="s">
        <v>5067</v>
      </c>
      <c r="B257" s="1" t="s">
        <v>527</v>
      </c>
      <c r="C257" s="98" t="s">
        <v>2122</v>
      </c>
      <c r="D257" s="100" t="s">
        <v>2175</v>
      </c>
      <c r="E257" s="100" t="s">
        <v>2122</v>
      </c>
      <c r="F257" s="100" t="s">
        <v>2119</v>
      </c>
      <c r="G257" s="101" t="s">
        <v>2108</v>
      </c>
      <c r="H257" s="102" t="s">
        <v>2370</v>
      </c>
      <c r="I257" s="103">
        <v>7422</v>
      </c>
      <c r="J257" s="103">
        <v>1299</v>
      </c>
      <c r="K257" s="81">
        <v>203</v>
      </c>
      <c r="L257" s="105">
        <v>1109.5999999999999</v>
      </c>
      <c r="M257" s="106">
        <f t="shared" si="30"/>
        <v>2.73511182E-2</v>
      </c>
      <c r="N257" s="106">
        <f t="shared" si="31"/>
        <v>3.20197391E-2</v>
      </c>
      <c r="O257" s="228">
        <f t="shared" si="32"/>
        <v>5.744856E-4</v>
      </c>
      <c r="P257" s="281">
        <f t="shared" si="26"/>
        <v>92836</v>
      </c>
      <c r="Q257" s="242"/>
      <c r="R257" s="127"/>
      <c r="S257" s="127"/>
      <c r="T257" s="46"/>
      <c r="U257" s="29"/>
    </row>
    <row r="258" spans="1:21" s="12" customFormat="1" ht="15.75" hidden="1" thickBot="1">
      <c r="A258" s="12" t="s">
        <v>5068</v>
      </c>
      <c r="B258" s="1" t="s">
        <v>528</v>
      </c>
      <c r="C258" s="98" t="s">
        <v>2122</v>
      </c>
      <c r="D258" s="100" t="s">
        <v>2175</v>
      </c>
      <c r="E258" s="100" t="s">
        <v>2124</v>
      </c>
      <c r="F258" s="100" t="s">
        <v>2119</v>
      </c>
      <c r="G258" s="101" t="s">
        <v>2108</v>
      </c>
      <c r="H258" s="102" t="s">
        <v>2373</v>
      </c>
      <c r="I258" s="103">
        <v>6120</v>
      </c>
      <c r="J258" s="103">
        <v>1012</v>
      </c>
      <c r="K258" s="81">
        <v>113</v>
      </c>
      <c r="L258" s="105">
        <v>493.45</v>
      </c>
      <c r="M258" s="106">
        <f t="shared" si="30"/>
        <v>1.8464052200000001E-2</v>
      </c>
      <c r="N258" s="106">
        <f t="shared" si="31"/>
        <v>3.7867303300000002E-2</v>
      </c>
      <c r="O258" s="228">
        <f t="shared" si="32"/>
        <v>6.7940039999999995E-4</v>
      </c>
      <c r="P258" s="281">
        <f t="shared" si="26"/>
        <v>109791</v>
      </c>
      <c r="Q258" s="242"/>
      <c r="R258" s="127"/>
      <c r="S258" s="128"/>
      <c r="T258" s="46"/>
      <c r="U258" s="29"/>
    </row>
    <row r="259" spans="1:21" s="12" customFormat="1" ht="15.75" hidden="1" thickBot="1">
      <c r="A259" s="12" t="s">
        <v>5069</v>
      </c>
      <c r="B259" s="1" t="s">
        <v>529</v>
      </c>
      <c r="C259" s="98" t="s">
        <v>2122</v>
      </c>
      <c r="D259" s="100" t="s">
        <v>2175</v>
      </c>
      <c r="E259" s="100" t="s">
        <v>2126</v>
      </c>
      <c r="F259" s="100" t="s">
        <v>2119</v>
      </c>
      <c r="G259" s="101" t="s">
        <v>2108</v>
      </c>
      <c r="H259" s="102" t="s">
        <v>2374</v>
      </c>
      <c r="I259" s="103">
        <v>4091</v>
      </c>
      <c r="J259" s="103">
        <v>678</v>
      </c>
      <c r="K259" s="81">
        <v>143</v>
      </c>
      <c r="L259" s="105">
        <v>710.91</v>
      </c>
      <c r="M259" s="106">
        <f t="shared" si="30"/>
        <v>3.4954778700000001E-2</v>
      </c>
      <c r="N259" s="106">
        <f t="shared" si="31"/>
        <v>3.3336624799999999E-2</v>
      </c>
      <c r="O259" s="228">
        <f t="shared" si="32"/>
        <v>5.9811269999999995E-4</v>
      </c>
      <c r="P259" s="281">
        <f t="shared" si="26"/>
        <v>96655</v>
      </c>
      <c r="Q259" s="242"/>
      <c r="R259" s="127"/>
      <c r="S259" s="127"/>
      <c r="T259" s="45"/>
      <c r="U259" s="29"/>
    </row>
    <row r="260" spans="1:21" s="12" customFormat="1" ht="15.75" hidden="1" thickBot="1">
      <c r="A260" s="12" t="s">
        <v>5070</v>
      </c>
      <c r="B260" s="1" t="s">
        <v>530</v>
      </c>
      <c r="C260" s="98" t="s">
        <v>2122</v>
      </c>
      <c r="D260" s="100" t="s">
        <v>2177</v>
      </c>
      <c r="E260" s="100" t="s">
        <v>2116</v>
      </c>
      <c r="F260" s="100">
        <v>3</v>
      </c>
      <c r="G260" s="101" t="s">
        <v>2109</v>
      </c>
      <c r="H260" s="102" t="s">
        <v>2375</v>
      </c>
      <c r="I260" s="103">
        <v>7004</v>
      </c>
      <c r="J260" s="103">
        <v>1212</v>
      </c>
      <c r="K260" s="81">
        <v>112</v>
      </c>
      <c r="L260" s="105">
        <v>894.87</v>
      </c>
      <c r="M260" s="106">
        <f t="shared" si="30"/>
        <v>1.5990862299999999E-2</v>
      </c>
      <c r="N260" s="106">
        <f t="shared" si="31"/>
        <v>2.1657810699999998E-2</v>
      </c>
      <c r="O260" s="228">
        <f t="shared" si="32"/>
        <v>3.8857600000000001E-4</v>
      </c>
      <c r="P260" s="281">
        <f t="shared" si="26"/>
        <v>62793</v>
      </c>
      <c r="Q260" s="242"/>
      <c r="R260" s="127"/>
      <c r="S260" s="127"/>
      <c r="T260" s="45"/>
      <c r="U260" s="29"/>
    </row>
    <row r="261" spans="1:21" s="12" customFormat="1" ht="15.75" hidden="1" thickBot="1">
      <c r="A261" s="12" t="s">
        <v>5071</v>
      </c>
      <c r="B261" s="1" t="s">
        <v>531</v>
      </c>
      <c r="C261" s="98" t="s">
        <v>2122</v>
      </c>
      <c r="D261" s="100" t="s">
        <v>2177</v>
      </c>
      <c r="E261" s="100" t="s">
        <v>2115</v>
      </c>
      <c r="F261" s="100">
        <v>3</v>
      </c>
      <c r="G261" s="101" t="s">
        <v>2109</v>
      </c>
      <c r="H261" s="102" t="s">
        <v>2376</v>
      </c>
      <c r="I261" s="103">
        <v>16087</v>
      </c>
      <c r="J261" s="103">
        <v>2471</v>
      </c>
      <c r="K261" s="81">
        <v>234</v>
      </c>
      <c r="L261" s="105">
        <v>1062.1400000000001</v>
      </c>
      <c r="M261" s="106">
        <f t="shared" si="30"/>
        <v>1.45459066E-2</v>
      </c>
      <c r="N261" s="106">
        <f t="shared" si="31"/>
        <v>3.3840110700000002E-2</v>
      </c>
      <c r="O261" s="228">
        <f t="shared" si="32"/>
        <v>6.0714600000000003E-4</v>
      </c>
      <c r="P261" s="281">
        <f t="shared" ref="P261:P324" si="33">ROUNDDOWN(161600000*O261,0)</f>
        <v>98114</v>
      </c>
      <c r="Q261" s="242"/>
      <c r="R261" s="127"/>
      <c r="S261" s="127"/>
      <c r="T261" s="45"/>
      <c r="U261" s="29"/>
    </row>
    <row r="262" spans="1:21" s="12" customFormat="1" ht="15.75" hidden="1" thickBot="1">
      <c r="A262" s="12" t="s">
        <v>5072</v>
      </c>
      <c r="B262" s="1" t="s">
        <v>532</v>
      </c>
      <c r="C262" s="98" t="s">
        <v>2122</v>
      </c>
      <c r="D262" s="100" t="s">
        <v>2177</v>
      </c>
      <c r="E262" s="100" t="s">
        <v>2120</v>
      </c>
      <c r="F262" s="100" t="s">
        <v>2119</v>
      </c>
      <c r="G262" s="101" t="s">
        <v>2108</v>
      </c>
      <c r="H262" s="102" t="s">
        <v>2377</v>
      </c>
      <c r="I262" s="103">
        <v>5079</v>
      </c>
      <c r="J262" s="103">
        <v>836</v>
      </c>
      <c r="K262" s="81">
        <v>141</v>
      </c>
      <c r="L262" s="105">
        <v>809.19</v>
      </c>
      <c r="M262" s="106">
        <f t="shared" si="30"/>
        <v>2.7761370300000001E-2</v>
      </c>
      <c r="N262" s="106">
        <f t="shared" si="31"/>
        <v>2.86811571E-2</v>
      </c>
      <c r="O262" s="228">
        <f t="shared" si="32"/>
        <v>5.1458609999999996E-4</v>
      </c>
      <c r="P262" s="281">
        <f t="shared" si="33"/>
        <v>83157</v>
      </c>
      <c r="Q262" s="242"/>
      <c r="R262" s="127"/>
      <c r="S262" s="127"/>
      <c r="T262" s="45"/>
      <c r="U262" s="29"/>
    </row>
    <row r="263" spans="1:21" s="12" customFormat="1" ht="15.75" hidden="1" thickBot="1">
      <c r="A263" s="12" t="s">
        <v>5073</v>
      </c>
      <c r="B263" s="1" t="s">
        <v>533</v>
      </c>
      <c r="C263" s="98" t="s">
        <v>2122</v>
      </c>
      <c r="D263" s="100" t="s">
        <v>2177</v>
      </c>
      <c r="E263" s="100" t="s">
        <v>2122</v>
      </c>
      <c r="F263" s="100">
        <v>3</v>
      </c>
      <c r="G263" s="101" t="s">
        <v>2109</v>
      </c>
      <c r="H263" s="102" t="s">
        <v>2378</v>
      </c>
      <c r="I263" s="103">
        <v>13372</v>
      </c>
      <c r="J263" s="103">
        <v>2216</v>
      </c>
      <c r="K263" s="81">
        <v>209</v>
      </c>
      <c r="L263" s="105">
        <v>936.37</v>
      </c>
      <c r="M263" s="106">
        <f t="shared" si="30"/>
        <v>1.5629673899999998E-2</v>
      </c>
      <c r="N263" s="106">
        <f t="shared" si="31"/>
        <v>3.6988965200000001E-2</v>
      </c>
      <c r="O263" s="228">
        <f t="shared" si="32"/>
        <v>6.6364159999999996E-4</v>
      </c>
      <c r="P263" s="281">
        <f t="shared" si="33"/>
        <v>107244</v>
      </c>
      <c r="Q263" s="242"/>
      <c r="R263" s="127"/>
      <c r="S263" s="127"/>
      <c r="T263" s="45"/>
      <c r="U263" s="29"/>
    </row>
    <row r="264" spans="1:21" s="12" customFormat="1" ht="15.75" hidden="1" thickBot="1">
      <c r="A264" s="12" t="s">
        <v>5074</v>
      </c>
      <c r="B264" s="1" t="s">
        <v>534</v>
      </c>
      <c r="C264" s="98" t="s">
        <v>2122</v>
      </c>
      <c r="D264" s="100" t="s">
        <v>2179</v>
      </c>
      <c r="E264" s="100" t="s">
        <v>2116</v>
      </c>
      <c r="F264" s="100" t="s">
        <v>2119</v>
      </c>
      <c r="G264" s="101" t="s">
        <v>2108</v>
      </c>
      <c r="H264" s="102" t="s">
        <v>2379</v>
      </c>
      <c r="I264" s="103">
        <v>5201</v>
      </c>
      <c r="J264" s="103">
        <v>854</v>
      </c>
      <c r="K264" s="81">
        <v>92</v>
      </c>
      <c r="L264" s="105">
        <v>1207.07</v>
      </c>
      <c r="M264" s="106">
        <f t="shared" si="30"/>
        <v>1.7688905899999999E-2</v>
      </c>
      <c r="N264" s="106">
        <f t="shared" si="31"/>
        <v>1.25148712E-2</v>
      </c>
      <c r="O264" s="228">
        <f t="shared" si="32"/>
        <v>2.2453689999999999E-4</v>
      </c>
      <c r="P264" s="281">
        <f t="shared" si="33"/>
        <v>36285</v>
      </c>
      <c r="Q264" s="242"/>
      <c r="R264" s="127"/>
      <c r="S264" s="127"/>
      <c r="T264" s="45"/>
      <c r="U264" s="29"/>
    </row>
    <row r="265" spans="1:21" s="12" customFormat="1" ht="15.75" hidden="1" thickBot="1">
      <c r="A265" s="12" t="s">
        <v>5075</v>
      </c>
      <c r="B265" s="1" t="s">
        <v>535</v>
      </c>
      <c r="C265" s="98" t="s">
        <v>2122</v>
      </c>
      <c r="D265" s="100" t="s">
        <v>2179</v>
      </c>
      <c r="E265" s="100" t="s">
        <v>2115</v>
      </c>
      <c r="F265" s="100" t="s">
        <v>2119</v>
      </c>
      <c r="G265" s="101" t="s">
        <v>2108</v>
      </c>
      <c r="H265" s="102" t="s">
        <v>2380</v>
      </c>
      <c r="I265" s="103">
        <v>7202</v>
      </c>
      <c r="J265" s="103">
        <v>1136</v>
      </c>
      <c r="K265" s="81">
        <v>186</v>
      </c>
      <c r="L265" s="105">
        <v>1193.6500000000001</v>
      </c>
      <c r="M265" s="106">
        <f t="shared" si="30"/>
        <v>2.58261594E-2</v>
      </c>
      <c r="N265" s="106">
        <f t="shared" si="31"/>
        <v>2.4578827099999999E-2</v>
      </c>
      <c r="O265" s="228">
        <f t="shared" si="32"/>
        <v>4.4098370000000001E-4</v>
      </c>
      <c r="P265" s="281">
        <f t="shared" si="33"/>
        <v>71262</v>
      </c>
      <c r="Q265" s="242"/>
      <c r="R265" s="127"/>
      <c r="S265" s="127"/>
      <c r="T265" s="45"/>
      <c r="U265" s="29"/>
    </row>
    <row r="266" spans="1:21" s="12" customFormat="1" ht="15.75" hidden="1" thickBot="1">
      <c r="A266" s="12" t="s">
        <v>5076</v>
      </c>
      <c r="B266" s="1" t="s">
        <v>536</v>
      </c>
      <c r="C266" s="98" t="s">
        <v>2122</v>
      </c>
      <c r="D266" s="100" t="s">
        <v>2179</v>
      </c>
      <c r="E266" s="100" t="s">
        <v>2120</v>
      </c>
      <c r="F266" s="100" t="s">
        <v>2119</v>
      </c>
      <c r="G266" s="101" t="s">
        <v>2108</v>
      </c>
      <c r="H266" s="102" t="s">
        <v>2381</v>
      </c>
      <c r="I266" s="103">
        <v>5015</v>
      </c>
      <c r="J266" s="103">
        <v>802</v>
      </c>
      <c r="K266" s="81">
        <v>37</v>
      </c>
      <c r="L266" s="105">
        <v>1119.22</v>
      </c>
      <c r="M266" s="106">
        <f t="shared" si="30"/>
        <v>7.3778664000000004E-3</v>
      </c>
      <c r="N266" s="106">
        <f t="shared" si="31"/>
        <v>5.2867610999999997E-3</v>
      </c>
      <c r="O266" s="228">
        <f t="shared" si="32"/>
        <v>9.4852999999999995E-5</v>
      </c>
      <c r="P266" s="281">
        <f t="shared" si="33"/>
        <v>15328</v>
      </c>
      <c r="Q266" s="242"/>
      <c r="R266" s="127"/>
      <c r="S266" s="127"/>
      <c r="T266" s="45"/>
      <c r="U266" s="29"/>
    </row>
    <row r="267" spans="1:21" s="12" customFormat="1" ht="15.75" hidden="1" thickBot="1">
      <c r="A267" s="12" t="s">
        <v>5077</v>
      </c>
      <c r="B267" s="1" t="s">
        <v>537</v>
      </c>
      <c r="C267" s="98" t="s">
        <v>2122</v>
      </c>
      <c r="D267" s="100" t="s">
        <v>2179</v>
      </c>
      <c r="E267" s="100" t="s">
        <v>2122</v>
      </c>
      <c r="F267" s="100" t="s">
        <v>2119</v>
      </c>
      <c r="G267" s="101" t="s">
        <v>2108</v>
      </c>
      <c r="H267" s="102" t="s">
        <v>2382</v>
      </c>
      <c r="I267" s="103">
        <v>8072</v>
      </c>
      <c r="J267" s="103">
        <v>1346</v>
      </c>
      <c r="K267" s="81">
        <v>152</v>
      </c>
      <c r="L267" s="105">
        <v>1088.47</v>
      </c>
      <c r="M267" s="106">
        <f t="shared" si="30"/>
        <v>1.88305252E-2</v>
      </c>
      <c r="N267" s="106">
        <f t="shared" si="31"/>
        <v>2.32857928E-2</v>
      </c>
      <c r="O267" s="228">
        <f t="shared" si="32"/>
        <v>4.1778460000000003E-4</v>
      </c>
      <c r="P267" s="281">
        <f t="shared" si="33"/>
        <v>67513</v>
      </c>
      <c r="Q267" s="242"/>
      <c r="R267" s="127"/>
      <c r="S267" s="127"/>
      <c r="T267" s="45"/>
      <c r="U267" s="29"/>
    </row>
    <row r="268" spans="1:21" s="12" customFormat="1" ht="15.75" hidden="1" thickBot="1">
      <c r="A268" s="12" t="s">
        <v>5078</v>
      </c>
      <c r="B268" s="1" t="s">
        <v>538</v>
      </c>
      <c r="C268" s="98" t="s">
        <v>2122</v>
      </c>
      <c r="D268" s="100" t="s">
        <v>2179</v>
      </c>
      <c r="E268" s="100" t="s">
        <v>2124</v>
      </c>
      <c r="F268" s="100" t="s">
        <v>2119</v>
      </c>
      <c r="G268" s="101" t="s">
        <v>2108</v>
      </c>
      <c r="H268" s="102" t="s">
        <v>2383</v>
      </c>
      <c r="I268" s="103">
        <v>4258</v>
      </c>
      <c r="J268" s="103">
        <v>705</v>
      </c>
      <c r="K268" s="81">
        <v>35</v>
      </c>
      <c r="L268" s="105">
        <v>1256.3</v>
      </c>
      <c r="M268" s="106">
        <f t="shared" si="30"/>
        <v>8.2198215000000002E-3</v>
      </c>
      <c r="N268" s="106">
        <f t="shared" si="31"/>
        <v>4.6127310999999997E-3</v>
      </c>
      <c r="O268" s="228">
        <f t="shared" si="32"/>
        <v>8.27598E-5</v>
      </c>
      <c r="P268" s="281">
        <f t="shared" si="33"/>
        <v>13373</v>
      </c>
      <c r="Q268" s="242"/>
      <c r="R268" s="127"/>
      <c r="S268" s="127"/>
      <c r="T268" s="45"/>
      <c r="U268" s="29"/>
    </row>
    <row r="269" spans="1:21" s="12" customFormat="1" ht="15.75" hidden="1" thickBot="1">
      <c r="A269" s="12" t="s">
        <v>5079</v>
      </c>
      <c r="B269" s="1" t="s">
        <v>539</v>
      </c>
      <c r="C269" s="98" t="s">
        <v>2122</v>
      </c>
      <c r="D269" s="100" t="s">
        <v>2179</v>
      </c>
      <c r="E269" s="100" t="s">
        <v>2126</v>
      </c>
      <c r="F269" s="100">
        <v>3</v>
      </c>
      <c r="G269" s="101" t="s">
        <v>2109</v>
      </c>
      <c r="H269" s="102" t="s">
        <v>2384</v>
      </c>
      <c r="I269" s="103">
        <v>10589</v>
      </c>
      <c r="J269" s="103">
        <v>1533</v>
      </c>
      <c r="K269" s="81">
        <v>289</v>
      </c>
      <c r="L269" s="105">
        <v>956.74</v>
      </c>
      <c r="M269" s="106">
        <f t="shared" si="30"/>
        <v>2.7292473300000002E-2</v>
      </c>
      <c r="N269" s="106">
        <f t="shared" si="31"/>
        <v>4.3731171999999999E-2</v>
      </c>
      <c r="O269" s="228">
        <f t="shared" si="32"/>
        <v>7.8460759999999998E-4</v>
      </c>
      <c r="P269" s="281">
        <f t="shared" si="33"/>
        <v>126792</v>
      </c>
      <c r="Q269" s="242"/>
      <c r="R269" s="127"/>
      <c r="S269" s="127"/>
      <c r="T269" s="45"/>
      <c r="U269" s="29"/>
    </row>
    <row r="270" spans="1:21" s="12" customFormat="1" ht="15.75" hidden="1" thickBot="1">
      <c r="A270" s="12" t="s">
        <v>5080</v>
      </c>
      <c r="B270" s="1" t="s">
        <v>540</v>
      </c>
      <c r="C270" s="98" t="s">
        <v>2122</v>
      </c>
      <c r="D270" s="100" t="s">
        <v>2179</v>
      </c>
      <c r="E270" s="100" t="s">
        <v>2133</v>
      </c>
      <c r="F270" s="100" t="s">
        <v>2119</v>
      </c>
      <c r="G270" s="101" t="s">
        <v>2108</v>
      </c>
      <c r="H270" s="102" t="s">
        <v>2385</v>
      </c>
      <c r="I270" s="103">
        <v>5477</v>
      </c>
      <c r="J270" s="103">
        <v>873</v>
      </c>
      <c r="K270" s="81">
        <v>31</v>
      </c>
      <c r="L270" s="105">
        <v>1779.55</v>
      </c>
      <c r="M270" s="106">
        <f t="shared" ref="M270:M301" si="34" xml:space="preserve"> ROUNDDOWN(K270/I270,10)</f>
        <v>5.6600328E-3</v>
      </c>
      <c r="N270" s="106">
        <f t="shared" ref="N270:N301" si="35">ROUNDDOWN(J270*M270/L270,10)</f>
        <v>2.7766618E-3</v>
      </c>
      <c r="O270" s="228">
        <f t="shared" ref="O270:O301" si="36">ROUNDDOWN(N270/$N$2499,10)</f>
        <v>4.9817700000000002E-5</v>
      </c>
      <c r="P270" s="281">
        <f t="shared" si="33"/>
        <v>8050</v>
      </c>
      <c r="Q270" s="242"/>
      <c r="R270" s="127"/>
      <c r="S270" s="127"/>
      <c r="T270" s="45"/>
      <c r="U270" s="29"/>
    </row>
    <row r="271" spans="1:21" s="12" customFormat="1" ht="15.75" hidden="1" thickBot="1">
      <c r="A271" s="12" t="s">
        <v>5081</v>
      </c>
      <c r="B271" s="1" t="s">
        <v>541</v>
      </c>
      <c r="C271" s="98" t="s">
        <v>2122</v>
      </c>
      <c r="D271" s="100" t="s">
        <v>2179</v>
      </c>
      <c r="E271" s="100" t="s">
        <v>2157</v>
      </c>
      <c r="F271" s="100" t="s">
        <v>2119</v>
      </c>
      <c r="G271" s="101" t="s">
        <v>2108</v>
      </c>
      <c r="H271" s="102" t="s">
        <v>2386</v>
      </c>
      <c r="I271" s="103">
        <v>9627</v>
      </c>
      <c r="J271" s="103">
        <v>1549</v>
      </c>
      <c r="K271" s="81">
        <v>78</v>
      </c>
      <c r="L271" s="105">
        <v>1008.24</v>
      </c>
      <c r="M271" s="106">
        <f t="shared" si="34"/>
        <v>8.1022125000000007E-3</v>
      </c>
      <c r="N271" s="106">
        <f t="shared" si="35"/>
        <v>1.24477576E-2</v>
      </c>
      <c r="O271" s="228">
        <f t="shared" si="36"/>
        <v>2.233328E-4</v>
      </c>
      <c r="P271" s="281">
        <f t="shared" si="33"/>
        <v>36090</v>
      </c>
      <c r="Q271" s="242"/>
      <c r="R271" s="127"/>
      <c r="S271" s="127"/>
      <c r="T271" s="45"/>
      <c r="U271" s="29"/>
    </row>
    <row r="272" spans="1:21" s="12" customFormat="1" ht="15.75" hidden="1" thickBot="1">
      <c r="A272" s="12" t="s">
        <v>5082</v>
      </c>
      <c r="B272" s="1" t="s">
        <v>542</v>
      </c>
      <c r="C272" s="98" t="s">
        <v>2122</v>
      </c>
      <c r="D272" s="100" t="s">
        <v>2179</v>
      </c>
      <c r="E272" s="100" t="s">
        <v>2159</v>
      </c>
      <c r="F272" s="100">
        <v>3</v>
      </c>
      <c r="G272" s="101" t="s">
        <v>2109</v>
      </c>
      <c r="H272" s="102" t="s">
        <v>2387</v>
      </c>
      <c r="I272" s="103">
        <v>34328</v>
      </c>
      <c r="J272" s="103">
        <v>4986</v>
      </c>
      <c r="K272" s="81">
        <v>637</v>
      </c>
      <c r="L272" s="105">
        <v>1924.5</v>
      </c>
      <c r="M272" s="106">
        <f t="shared" si="34"/>
        <v>1.8556280500000001E-2</v>
      </c>
      <c r="N272" s="106">
        <f t="shared" si="35"/>
        <v>4.8075663499999997E-2</v>
      </c>
      <c r="O272" s="228">
        <f t="shared" si="36"/>
        <v>8.6255480000000002E-4</v>
      </c>
      <c r="P272" s="281">
        <f t="shared" si="33"/>
        <v>139388</v>
      </c>
      <c r="Q272" s="242"/>
      <c r="R272" s="127"/>
      <c r="S272" s="127"/>
      <c r="T272" s="46"/>
      <c r="U272" s="29"/>
    </row>
    <row r="273" spans="1:21" s="12" customFormat="1" ht="15.75" hidden="1" thickBot="1">
      <c r="A273" s="12" t="s">
        <v>5083</v>
      </c>
      <c r="B273" s="1" t="s">
        <v>543</v>
      </c>
      <c r="C273" s="98" t="s">
        <v>2122</v>
      </c>
      <c r="D273" s="100" t="s">
        <v>2179</v>
      </c>
      <c r="E273" s="100" t="s">
        <v>2172</v>
      </c>
      <c r="F273" s="100" t="s">
        <v>2119</v>
      </c>
      <c r="G273" s="101" t="s">
        <v>2108</v>
      </c>
      <c r="H273" s="102" t="s">
        <v>2388</v>
      </c>
      <c r="I273" s="103">
        <v>3535</v>
      </c>
      <c r="J273" s="103">
        <v>624</v>
      </c>
      <c r="K273" s="81">
        <v>62</v>
      </c>
      <c r="L273" s="105">
        <v>745.5</v>
      </c>
      <c r="M273" s="106">
        <f t="shared" si="34"/>
        <v>1.7538896700000001E-2</v>
      </c>
      <c r="N273" s="106">
        <f t="shared" si="35"/>
        <v>1.46804447E-2</v>
      </c>
      <c r="O273" s="228">
        <f t="shared" si="36"/>
        <v>2.6339080000000001E-4</v>
      </c>
      <c r="P273" s="281">
        <f t="shared" si="33"/>
        <v>42563</v>
      </c>
      <c r="Q273" s="242"/>
      <c r="R273" s="127"/>
      <c r="S273" s="127"/>
      <c r="T273" s="45"/>
      <c r="U273" s="29"/>
    </row>
    <row r="274" spans="1:21" s="12" customFormat="1" ht="15.75" hidden="1" thickBot="1">
      <c r="A274" s="12" t="s">
        <v>5084</v>
      </c>
      <c r="B274" s="1" t="s">
        <v>544</v>
      </c>
      <c r="C274" s="98" t="s">
        <v>2122</v>
      </c>
      <c r="D274" s="100" t="s">
        <v>2179</v>
      </c>
      <c r="E274" s="100" t="s">
        <v>2174</v>
      </c>
      <c r="F274" s="100" t="s">
        <v>2119</v>
      </c>
      <c r="G274" s="101" t="s">
        <v>2108</v>
      </c>
      <c r="H274" s="102" t="s">
        <v>2389</v>
      </c>
      <c r="I274" s="103">
        <v>6548</v>
      </c>
      <c r="J274" s="103">
        <v>1116</v>
      </c>
      <c r="K274" s="81">
        <v>107</v>
      </c>
      <c r="L274" s="105">
        <v>990.44</v>
      </c>
      <c r="M274" s="106">
        <f t="shared" si="34"/>
        <v>1.63408674E-2</v>
      </c>
      <c r="N274" s="106">
        <f t="shared" si="35"/>
        <v>1.8412430800000001E-2</v>
      </c>
      <c r="O274" s="228">
        <f t="shared" si="36"/>
        <v>3.3034859999999999E-4</v>
      </c>
      <c r="P274" s="281">
        <f t="shared" si="33"/>
        <v>53384</v>
      </c>
      <c r="Q274" s="242"/>
      <c r="R274" s="127"/>
      <c r="S274" s="127"/>
      <c r="T274" s="45"/>
      <c r="U274" s="29"/>
    </row>
    <row r="275" spans="1:21" s="12" customFormat="1" ht="15.75" hidden="1" thickBot="1">
      <c r="A275" s="12" t="s">
        <v>5085</v>
      </c>
      <c r="B275" s="1" t="s">
        <v>545</v>
      </c>
      <c r="C275" s="98" t="s">
        <v>2122</v>
      </c>
      <c r="D275" s="100" t="s">
        <v>2211</v>
      </c>
      <c r="E275" s="100" t="s">
        <v>2116</v>
      </c>
      <c r="F275" s="100" t="s">
        <v>2117</v>
      </c>
      <c r="G275" s="101" t="s">
        <v>2107</v>
      </c>
      <c r="H275" s="102" t="s">
        <v>2390</v>
      </c>
      <c r="I275" s="103">
        <v>14905</v>
      </c>
      <c r="J275" s="103">
        <v>2224</v>
      </c>
      <c r="K275" s="81">
        <v>744</v>
      </c>
      <c r="L275" s="105">
        <v>990.81</v>
      </c>
      <c r="M275" s="106">
        <f t="shared" si="34"/>
        <v>4.99161355E-2</v>
      </c>
      <c r="N275" s="106">
        <f t="shared" si="35"/>
        <v>0.112043162</v>
      </c>
      <c r="O275" s="228">
        <f t="shared" si="36"/>
        <v>2.0102346999999999E-3</v>
      </c>
      <c r="P275" s="281">
        <f t="shared" si="33"/>
        <v>324853</v>
      </c>
      <c r="Q275" s="242"/>
      <c r="R275" s="127"/>
      <c r="S275" s="127"/>
      <c r="T275" s="45"/>
      <c r="U275" s="29"/>
    </row>
    <row r="276" spans="1:21" s="12" customFormat="1" ht="15.75" hidden="1" thickBot="1">
      <c r="A276" s="12" t="s">
        <v>5086</v>
      </c>
      <c r="B276" s="1" t="s">
        <v>546</v>
      </c>
      <c r="C276" s="98" t="s">
        <v>2122</v>
      </c>
      <c r="D276" s="100" t="s">
        <v>2211</v>
      </c>
      <c r="E276" s="100" t="s">
        <v>2115</v>
      </c>
      <c r="F276" s="100" t="s">
        <v>2119</v>
      </c>
      <c r="G276" s="101" t="s">
        <v>2108</v>
      </c>
      <c r="H276" s="102" t="s">
        <v>2390</v>
      </c>
      <c r="I276" s="103">
        <v>9795</v>
      </c>
      <c r="J276" s="103">
        <v>1642</v>
      </c>
      <c r="K276" s="81">
        <v>146</v>
      </c>
      <c r="L276" s="105">
        <v>1148.23</v>
      </c>
      <c r="M276" s="106">
        <f t="shared" si="34"/>
        <v>1.4905564E-2</v>
      </c>
      <c r="N276" s="106">
        <f t="shared" si="35"/>
        <v>2.1315360200000001E-2</v>
      </c>
      <c r="O276" s="228">
        <f t="shared" si="36"/>
        <v>3.8243180000000003E-4</v>
      </c>
      <c r="P276" s="281">
        <f t="shared" si="33"/>
        <v>61800</v>
      </c>
      <c r="Q276" s="242"/>
      <c r="R276" s="127"/>
      <c r="S276" s="127"/>
      <c r="T276" s="45"/>
      <c r="U276" s="29"/>
    </row>
    <row r="277" spans="1:21" s="12" customFormat="1" ht="15.75" hidden="1" thickBot="1">
      <c r="A277" s="12" t="s">
        <v>5087</v>
      </c>
      <c r="B277" s="1" t="s">
        <v>547</v>
      </c>
      <c r="C277" s="98" t="s">
        <v>2122</v>
      </c>
      <c r="D277" s="100" t="s">
        <v>2211</v>
      </c>
      <c r="E277" s="100" t="s">
        <v>2120</v>
      </c>
      <c r="F277" s="100" t="s">
        <v>2119</v>
      </c>
      <c r="G277" s="101" t="s">
        <v>2108</v>
      </c>
      <c r="H277" s="102" t="s">
        <v>2391</v>
      </c>
      <c r="I277" s="103">
        <v>8984</v>
      </c>
      <c r="J277" s="103">
        <v>1598</v>
      </c>
      <c r="K277" s="81">
        <v>273</v>
      </c>
      <c r="L277" s="105">
        <v>710.62</v>
      </c>
      <c r="M277" s="106">
        <f t="shared" si="34"/>
        <v>3.0387355200000001E-2</v>
      </c>
      <c r="N277" s="106">
        <f t="shared" si="35"/>
        <v>6.8333277400000003E-2</v>
      </c>
      <c r="O277" s="228">
        <f t="shared" si="36"/>
        <v>1.2260089999999999E-3</v>
      </c>
      <c r="P277" s="281">
        <f t="shared" si="33"/>
        <v>198123</v>
      </c>
      <c r="Q277" s="242"/>
      <c r="R277" s="127"/>
      <c r="S277" s="127"/>
      <c r="T277" s="45"/>
      <c r="U277" s="29"/>
    </row>
    <row r="278" spans="1:21" s="12" customFormat="1" ht="15.75" hidden="1" thickBot="1">
      <c r="A278" s="12" t="s">
        <v>5088</v>
      </c>
      <c r="B278" s="1" t="s">
        <v>548</v>
      </c>
      <c r="C278" s="98" t="s">
        <v>2122</v>
      </c>
      <c r="D278" s="100" t="s">
        <v>2211</v>
      </c>
      <c r="E278" s="100" t="s">
        <v>2122</v>
      </c>
      <c r="F278" s="100" t="s">
        <v>2119</v>
      </c>
      <c r="G278" s="101" t="s">
        <v>2108</v>
      </c>
      <c r="H278" s="102" t="s">
        <v>2392</v>
      </c>
      <c r="I278" s="103">
        <v>19150</v>
      </c>
      <c r="J278" s="103">
        <v>3473</v>
      </c>
      <c r="K278" s="81">
        <v>200</v>
      </c>
      <c r="L278" s="105">
        <v>1526.24</v>
      </c>
      <c r="M278" s="106">
        <f t="shared" si="34"/>
        <v>1.04438642E-2</v>
      </c>
      <c r="N278" s="106">
        <f t="shared" si="35"/>
        <v>2.3765292699999999E-2</v>
      </c>
      <c r="O278" s="228">
        <f t="shared" si="36"/>
        <v>4.2638760000000001E-4</v>
      </c>
      <c r="P278" s="281">
        <f t="shared" si="33"/>
        <v>68904</v>
      </c>
      <c r="Q278" s="242"/>
      <c r="R278" s="127"/>
      <c r="S278" s="127"/>
      <c r="T278" s="45"/>
      <c r="U278" s="29"/>
    </row>
    <row r="279" spans="1:21" s="12" customFormat="1" ht="15.75" hidden="1" thickBot="1">
      <c r="A279" s="12" t="s">
        <v>5089</v>
      </c>
      <c r="B279" s="1" t="s">
        <v>549</v>
      </c>
      <c r="C279" s="98" t="s">
        <v>2122</v>
      </c>
      <c r="D279" s="100" t="s">
        <v>2211</v>
      </c>
      <c r="E279" s="100" t="s">
        <v>2124</v>
      </c>
      <c r="F279" s="100" t="s">
        <v>2119</v>
      </c>
      <c r="G279" s="101" t="s">
        <v>2108</v>
      </c>
      <c r="H279" s="102" t="s">
        <v>2393</v>
      </c>
      <c r="I279" s="103">
        <v>6690</v>
      </c>
      <c r="J279" s="103">
        <v>1204</v>
      </c>
      <c r="K279" s="81">
        <v>82</v>
      </c>
      <c r="L279" s="105">
        <v>1070.6199999999999</v>
      </c>
      <c r="M279" s="106">
        <f t="shared" si="34"/>
        <v>1.22571001E-2</v>
      </c>
      <c r="N279" s="106">
        <f t="shared" si="35"/>
        <v>1.3784114300000001E-2</v>
      </c>
      <c r="O279" s="228">
        <f t="shared" si="36"/>
        <v>2.4730919999999999E-4</v>
      </c>
      <c r="P279" s="281">
        <f t="shared" si="33"/>
        <v>39965</v>
      </c>
      <c r="Q279" s="242"/>
      <c r="R279" s="127"/>
      <c r="S279" s="127"/>
      <c r="T279" s="45"/>
      <c r="U279" s="29"/>
    </row>
    <row r="280" spans="1:21" s="12" customFormat="1" ht="15.75" hidden="1" thickBot="1">
      <c r="A280" s="12" t="s">
        <v>5090</v>
      </c>
      <c r="B280" s="1" t="s">
        <v>550</v>
      </c>
      <c r="C280" s="98" t="s">
        <v>2122</v>
      </c>
      <c r="D280" s="100" t="s">
        <v>2211</v>
      </c>
      <c r="E280" s="100" t="s">
        <v>2126</v>
      </c>
      <c r="F280" s="100" t="s">
        <v>2119</v>
      </c>
      <c r="G280" s="101" t="s">
        <v>2108</v>
      </c>
      <c r="H280" s="102" t="s">
        <v>2394</v>
      </c>
      <c r="I280" s="103">
        <v>9521</v>
      </c>
      <c r="J280" s="103">
        <v>1629</v>
      </c>
      <c r="K280" s="81">
        <v>119</v>
      </c>
      <c r="L280" s="105">
        <v>2696.86</v>
      </c>
      <c r="M280" s="106">
        <f t="shared" si="34"/>
        <v>1.2498687099999999E-2</v>
      </c>
      <c r="N280" s="106">
        <f t="shared" si="35"/>
        <v>7.5496545E-3</v>
      </c>
      <c r="O280" s="228">
        <f t="shared" si="36"/>
        <v>1.354529E-4</v>
      </c>
      <c r="P280" s="281">
        <f t="shared" si="33"/>
        <v>21889</v>
      </c>
      <c r="Q280" s="242"/>
      <c r="R280" s="127"/>
      <c r="S280" s="127"/>
      <c r="T280" s="45"/>
      <c r="U280" s="29"/>
    </row>
    <row r="281" spans="1:21" s="12" customFormat="1" ht="15.75" hidden="1" thickBot="1">
      <c r="A281" s="12" t="s">
        <v>5091</v>
      </c>
      <c r="B281" s="1" t="s">
        <v>551</v>
      </c>
      <c r="C281" s="98" t="s">
        <v>2122</v>
      </c>
      <c r="D281" s="100" t="s">
        <v>2211</v>
      </c>
      <c r="E281" s="100" t="s">
        <v>2133</v>
      </c>
      <c r="F281" s="100" t="s">
        <v>2119</v>
      </c>
      <c r="G281" s="101" t="s">
        <v>2108</v>
      </c>
      <c r="H281" s="102" t="s">
        <v>2395</v>
      </c>
      <c r="I281" s="103">
        <v>14858</v>
      </c>
      <c r="J281" s="103">
        <v>2746</v>
      </c>
      <c r="K281" s="81">
        <v>218</v>
      </c>
      <c r="L281" s="105">
        <v>1027.1199999999999</v>
      </c>
      <c r="M281" s="106">
        <f t="shared" si="34"/>
        <v>1.46722304E-2</v>
      </c>
      <c r="N281" s="106">
        <f t="shared" si="35"/>
        <v>3.9226131900000002E-2</v>
      </c>
      <c r="O281" s="228">
        <f t="shared" si="36"/>
        <v>7.0377989999999995E-4</v>
      </c>
      <c r="P281" s="281">
        <f t="shared" si="33"/>
        <v>113730</v>
      </c>
      <c r="Q281" s="242"/>
      <c r="R281" s="127"/>
      <c r="S281" s="127"/>
      <c r="T281" s="45"/>
      <c r="U281" s="29"/>
    </row>
    <row r="282" spans="1:21" s="12" customFormat="1" ht="15.75" hidden="1" thickBot="1">
      <c r="A282" s="12" t="s">
        <v>5092</v>
      </c>
      <c r="B282" s="1" t="s">
        <v>552</v>
      </c>
      <c r="C282" s="98" t="s">
        <v>2122</v>
      </c>
      <c r="D282" s="100" t="s">
        <v>2211</v>
      </c>
      <c r="E282" s="100" t="s">
        <v>2157</v>
      </c>
      <c r="F282" s="100" t="s">
        <v>2119</v>
      </c>
      <c r="G282" s="101" t="s">
        <v>2108</v>
      </c>
      <c r="H282" s="102" t="s">
        <v>2396</v>
      </c>
      <c r="I282" s="103">
        <v>4954</v>
      </c>
      <c r="J282" s="103">
        <v>876</v>
      </c>
      <c r="K282" s="81">
        <v>26</v>
      </c>
      <c r="L282" s="105">
        <v>1913.21</v>
      </c>
      <c r="M282" s="106">
        <f t="shared" si="34"/>
        <v>5.2482841999999998E-3</v>
      </c>
      <c r="N282" s="106">
        <f t="shared" si="35"/>
        <v>2.4030278000000001E-3</v>
      </c>
      <c r="O282" s="228">
        <f t="shared" si="36"/>
        <v>4.3114100000000001E-5</v>
      </c>
      <c r="P282" s="281">
        <f t="shared" si="33"/>
        <v>6967</v>
      </c>
      <c r="Q282" s="242"/>
      <c r="R282" s="127"/>
      <c r="S282" s="127"/>
      <c r="T282" s="45"/>
      <c r="U282" s="29"/>
    </row>
    <row r="283" spans="1:21" s="12" customFormat="1" ht="15.75" hidden="1" thickBot="1">
      <c r="A283" s="12" t="s">
        <v>5093</v>
      </c>
      <c r="B283" s="1" t="s">
        <v>553</v>
      </c>
      <c r="C283" s="98" t="s">
        <v>2122</v>
      </c>
      <c r="D283" s="100" t="s">
        <v>2211</v>
      </c>
      <c r="E283" s="100" t="s">
        <v>2159</v>
      </c>
      <c r="F283" s="100" t="s">
        <v>2119</v>
      </c>
      <c r="G283" s="101" t="s">
        <v>2108</v>
      </c>
      <c r="H283" s="102" t="s">
        <v>2397</v>
      </c>
      <c r="I283" s="103">
        <v>13310</v>
      </c>
      <c r="J283" s="103">
        <v>2480</v>
      </c>
      <c r="K283" s="81">
        <v>170</v>
      </c>
      <c r="L283" s="105">
        <v>1275.18</v>
      </c>
      <c r="M283" s="106">
        <f t="shared" si="34"/>
        <v>1.2772351600000001E-2</v>
      </c>
      <c r="N283" s="106">
        <f t="shared" si="35"/>
        <v>2.4839969199999999E-2</v>
      </c>
      <c r="O283" s="228">
        <f t="shared" si="36"/>
        <v>4.4566899999999999E-4</v>
      </c>
      <c r="P283" s="281">
        <f t="shared" si="33"/>
        <v>72020</v>
      </c>
      <c r="Q283" s="242"/>
      <c r="R283" s="127"/>
      <c r="S283" s="127"/>
      <c r="T283" s="45"/>
      <c r="U283" s="29"/>
    </row>
    <row r="284" spans="1:21" s="12" customFormat="1" ht="15.75" hidden="1" thickBot="1">
      <c r="A284" s="12" t="s">
        <v>5094</v>
      </c>
      <c r="B284" s="1" t="s">
        <v>554</v>
      </c>
      <c r="C284" s="98" t="s">
        <v>2122</v>
      </c>
      <c r="D284" s="100" t="s">
        <v>2215</v>
      </c>
      <c r="E284" s="100" t="s">
        <v>2116</v>
      </c>
      <c r="F284" s="100" t="s">
        <v>2119</v>
      </c>
      <c r="G284" s="101" t="s">
        <v>2108</v>
      </c>
      <c r="H284" s="102" t="s">
        <v>2398</v>
      </c>
      <c r="I284" s="103">
        <v>6683</v>
      </c>
      <c r="J284" s="103">
        <v>1085</v>
      </c>
      <c r="K284" s="81">
        <v>88</v>
      </c>
      <c r="L284" s="105">
        <v>886.16</v>
      </c>
      <c r="M284" s="106">
        <f t="shared" si="34"/>
        <v>1.3167738999999999E-2</v>
      </c>
      <c r="N284" s="106">
        <f t="shared" si="35"/>
        <v>1.6122366999999999E-2</v>
      </c>
      <c r="O284" s="228">
        <f t="shared" si="36"/>
        <v>2.8926119999999998E-4</v>
      </c>
      <c r="P284" s="281">
        <f t="shared" si="33"/>
        <v>46744</v>
      </c>
      <c r="Q284" s="242"/>
      <c r="R284" s="127"/>
      <c r="S284" s="127"/>
      <c r="T284" s="45"/>
      <c r="U284" s="29"/>
    </row>
    <row r="285" spans="1:21" s="12" customFormat="1" ht="15.75" hidden="1" thickBot="1">
      <c r="A285" s="12" t="s">
        <v>5095</v>
      </c>
      <c r="B285" s="1" t="s">
        <v>555</v>
      </c>
      <c r="C285" s="98" t="s">
        <v>2122</v>
      </c>
      <c r="D285" s="100" t="s">
        <v>2215</v>
      </c>
      <c r="E285" s="100" t="s">
        <v>2115</v>
      </c>
      <c r="F285" s="100" t="s">
        <v>2119</v>
      </c>
      <c r="G285" s="101" t="s">
        <v>2108</v>
      </c>
      <c r="H285" s="102" t="s">
        <v>2399</v>
      </c>
      <c r="I285" s="103">
        <v>5233</v>
      </c>
      <c r="J285" s="103">
        <v>878</v>
      </c>
      <c r="K285" s="81">
        <v>56</v>
      </c>
      <c r="L285" s="105">
        <v>855.43</v>
      </c>
      <c r="M285" s="106">
        <f t="shared" si="34"/>
        <v>1.0701318499999999E-2</v>
      </c>
      <c r="N285" s="106">
        <f t="shared" si="35"/>
        <v>1.0983666200000001E-2</v>
      </c>
      <c r="O285" s="228">
        <f t="shared" si="36"/>
        <v>1.9706460000000001E-4</v>
      </c>
      <c r="P285" s="281">
        <f t="shared" si="33"/>
        <v>31845</v>
      </c>
      <c r="Q285" s="242"/>
      <c r="R285" s="127"/>
      <c r="S285" s="127"/>
      <c r="T285" s="45"/>
      <c r="U285" s="29"/>
    </row>
    <row r="286" spans="1:21" s="12" customFormat="1" ht="15.75" hidden="1" thickBot="1">
      <c r="A286" s="12" t="s">
        <v>5096</v>
      </c>
      <c r="B286" s="1" t="s">
        <v>556</v>
      </c>
      <c r="C286" s="98" t="s">
        <v>2122</v>
      </c>
      <c r="D286" s="100" t="s">
        <v>2215</v>
      </c>
      <c r="E286" s="100" t="s">
        <v>2120</v>
      </c>
      <c r="F286" s="100" t="s">
        <v>2119</v>
      </c>
      <c r="G286" s="101" t="s">
        <v>2108</v>
      </c>
      <c r="H286" s="102" t="s">
        <v>2400</v>
      </c>
      <c r="I286" s="103">
        <v>4440</v>
      </c>
      <c r="J286" s="103">
        <v>739</v>
      </c>
      <c r="K286" s="81">
        <v>90</v>
      </c>
      <c r="L286" s="105">
        <v>791.19</v>
      </c>
      <c r="M286" s="106">
        <f t="shared" si="34"/>
        <v>2.0270270199999999E-2</v>
      </c>
      <c r="N286" s="106">
        <f t="shared" si="35"/>
        <v>1.8933163499999999E-2</v>
      </c>
      <c r="O286" s="228">
        <f t="shared" si="36"/>
        <v>3.3969140000000001E-4</v>
      </c>
      <c r="P286" s="281">
        <f t="shared" si="33"/>
        <v>54894</v>
      </c>
      <c r="Q286" s="242"/>
      <c r="R286" s="127"/>
      <c r="S286" s="127"/>
      <c r="T286" s="45"/>
      <c r="U286" s="29"/>
    </row>
    <row r="287" spans="1:21" s="12" customFormat="1" ht="15.75" hidden="1" thickBot="1">
      <c r="A287" s="12" t="s">
        <v>5097</v>
      </c>
      <c r="B287" s="1" t="s">
        <v>557</v>
      </c>
      <c r="C287" s="98" t="s">
        <v>2122</v>
      </c>
      <c r="D287" s="100" t="s">
        <v>2215</v>
      </c>
      <c r="E287" s="100" t="s">
        <v>2122</v>
      </c>
      <c r="F287" s="100" t="s">
        <v>2119</v>
      </c>
      <c r="G287" s="101" t="s">
        <v>2108</v>
      </c>
      <c r="H287" s="102" t="s">
        <v>2401</v>
      </c>
      <c r="I287" s="103">
        <v>5929</v>
      </c>
      <c r="J287" s="103">
        <v>1065</v>
      </c>
      <c r="K287" s="81">
        <v>74</v>
      </c>
      <c r="L287" s="105">
        <v>966.39</v>
      </c>
      <c r="M287" s="106">
        <f t="shared" si="34"/>
        <v>1.24810254E-2</v>
      </c>
      <c r="N287" s="106">
        <f t="shared" si="35"/>
        <v>1.37545836E-2</v>
      </c>
      <c r="O287" s="228">
        <f t="shared" si="36"/>
        <v>2.4677930000000002E-4</v>
      </c>
      <c r="P287" s="281">
        <f t="shared" si="33"/>
        <v>39879</v>
      </c>
      <c r="Q287" s="242"/>
      <c r="R287" s="127"/>
      <c r="S287" s="127"/>
      <c r="T287" s="45"/>
      <c r="U287" s="29"/>
    </row>
    <row r="288" spans="1:21" s="12" customFormat="1" ht="15.75" hidden="1" thickBot="1">
      <c r="A288" s="12" t="s">
        <v>5098</v>
      </c>
      <c r="B288" s="1" t="s">
        <v>558</v>
      </c>
      <c r="C288" s="98" t="s">
        <v>2122</v>
      </c>
      <c r="D288" s="100" t="s">
        <v>2215</v>
      </c>
      <c r="E288" s="100" t="s">
        <v>2124</v>
      </c>
      <c r="F288" s="100" t="s">
        <v>2119</v>
      </c>
      <c r="G288" s="101" t="s">
        <v>2108</v>
      </c>
      <c r="H288" s="102" t="s">
        <v>2402</v>
      </c>
      <c r="I288" s="103">
        <v>5642</v>
      </c>
      <c r="J288" s="103">
        <v>1028</v>
      </c>
      <c r="K288" s="81">
        <v>46</v>
      </c>
      <c r="L288" s="105">
        <v>1193.45</v>
      </c>
      <c r="M288" s="106">
        <f t="shared" si="34"/>
        <v>8.1531370999999991E-3</v>
      </c>
      <c r="N288" s="106">
        <f t="shared" si="35"/>
        <v>7.0228538000000002E-3</v>
      </c>
      <c r="O288" s="228">
        <f t="shared" si="36"/>
        <v>1.2600130000000001E-4</v>
      </c>
      <c r="P288" s="281">
        <f t="shared" si="33"/>
        <v>20361</v>
      </c>
      <c r="Q288" s="242"/>
      <c r="R288" s="127"/>
      <c r="S288" s="127"/>
      <c r="T288" s="45"/>
      <c r="U288" s="29"/>
    </row>
    <row r="289" spans="1:21" s="12" customFormat="1" ht="15.75" hidden="1" thickBot="1">
      <c r="A289" s="12" t="s">
        <v>5099</v>
      </c>
      <c r="B289" s="1" t="s">
        <v>559</v>
      </c>
      <c r="C289" s="98" t="s">
        <v>2122</v>
      </c>
      <c r="D289" s="100" t="s">
        <v>2215</v>
      </c>
      <c r="E289" s="100" t="s">
        <v>2126</v>
      </c>
      <c r="F289" s="100">
        <v>3</v>
      </c>
      <c r="G289" s="101" t="s">
        <v>2109</v>
      </c>
      <c r="H289" s="102" t="s">
        <v>2403</v>
      </c>
      <c r="I289" s="103">
        <v>20454</v>
      </c>
      <c r="J289" s="103">
        <v>3360</v>
      </c>
      <c r="K289" s="81">
        <v>379</v>
      </c>
      <c r="L289" s="105">
        <v>1130.4000000000001</v>
      </c>
      <c r="M289" s="106">
        <f t="shared" si="34"/>
        <v>1.8529383E-2</v>
      </c>
      <c r="N289" s="106">
        <f t="shared" si="35"/>
        <v>5.5076722199999997E-2</v>
      </c>
      <c r="O289" s="228">
        <f t="shared" si="36"/>
        <v>9.8816510000000008E-4</v>
      </c>
      <c r="P289" s="281">
        <f t="shared" si="33"/>
        <v>159687</v>
      </c>
      <c r="Q289" s="242"/>
      <c r="R289" s="127"/>
      <c r="S289" s="127"/>
      <c r="T289" s="45"/>
      <c r="U289" s="29"/>
    </row>
    <row r="290" spans="1:21" s="12" customFormat="1" ht="15.75" hidden="1" thickBot="1">
      <c r="A290" s="12" t="s">
        <v>5100</v>
      </c>
      <c r="B290" s="1" t="s">
        <v>560</v>
      </c>
      <c r="C290" s="98" t="s">
        <v>2122</v>
      </c>
      <c r="D290" s="100" t="s">
        <v>2222</v>
      </c>
      <c r="E290" s="100" t="s">
        <v>2116</v>
      </c>
      <c r="F290" s="100" t="s">
        <v>2117</v>
      </c>
      <c r="G290" s="101" t="s">
        <v>2107</v>
      </c>
      <c r="H290" s="102" t="s">
        <v>2404</v>
      </c>
      <c r="I290" s="103">
        <v>13925</v>
      </c>
      <c r="J290" s="103">
        <v>1972</v>
      </c>
      <c r="K290" s="81">
        <v>393</v>
      </c>
      <c r="L290" s="105">
        <v>1374.65</v>
      </c>
      <c r="M290" s="106">
        <f t="shared" si="34"/>
        <v>2.8222621100000001E-2</v>
      </c>
      <c r="N290" s="106">
        <f t="shared" si="35"/>
        <v>4.0486675700000002E-2</v>
      </c>
      <c r="O290" s="228">
        <f t="shared" si="36"/>
        <v>7.2639609999999996E-4</v>
      </c>
      <c r="P290" s="281">
        <f t="shared" si="33"/>
        <v>117385</v>
      </c>
      <c r="Q290" s="242"/>
      <c r="R290" s="127"/>
      <c r="S290" s="127"/>
      <c r="T290" s="45"/>
      <c r="U290" s="29"/>
    </row>
    <row r="291" spans="1:21" s="12" customFormat="1" ht="15.75" hidden="1" thickBot="1">
      <c r="A291" s="12" t="s">
        <v>5101</v>
      </c>
      <c r="B291" s="1" t="s">
        <v>561</v>
      </c>
      <c r="C291" s="98" t="s">
        <v>2122</v>
      </c>
      <c r="D291" s="100" t="s">
        <v>2222</v>
      </c>
      <c r="E291" s="100" t="s">
        <v>2115</v>
      </c>
      <c r="F291" s="100" t="s">
        <v>2119</v>
      </c>
      <c r="G291" s="101" t="s">
        <v>2108</v>
      </c>
      <c r="H291" s="102" t="s">
        <v>2405</v>
      </c>
      <c r="I291" s="103">
        <v>3164</v>
      </c>
      <c r="J291" s="103">
        <v>550</v>
      </c>
      <c r="K291" s="81">
        <v>41</v>
      </c>
      <c r="L291" s="105">
        <v>955.91</v>
      </c>
      <c r="M291" s="106">
        <f t="shared" si="34"/>
        <v>1.29582806E-2</v>
      </c>
      <c r="N291" s="106">
        <f t="shared" si="35"/>
        <v>7.4557796000000003E-3</v>
      </c>
      <c r="O291" s="228">
        <f t="shared" si="36"/>
        <v>1.337686E-4</v>
      </c>
      <c r="P291" s="281">
        <f t="shared" si="33"/>
        <v>21617</v>
      </c>
      <c r="Q291" s="242"/>
      <c r="R291" s="127"/>
      <c r="S291" s="127"/>
      <c r="T291" s="45"/>
      <c r="U291" s="29"/>
    </row>
    <row r="292" spans="1:21" s="12" customFormat="1" ht="15.75" hidden="1" thickBot="1">
      <c r="A292" s="12" t="s">
        <v>5102</v>
      </c>
      <c r="B292" s="1" t="s">
        <v>562</v>
      </c>
      <c r="C292" s="98" t="s">
        <v>2122</v>
      </c>
      <c r="D292" s="100" t="s">
        <v>2222</v>
      </c>
      <c r="E292" s="100" t="s">
        <v>2120</v>
      </c>
      <c r="F292" s="100" t="s">
        <v>2119</v>
      </c>
      <c r="G292" s="101" t="s">
        <v>2108</v>
      </c>
      <c r="H292" s="102" t="s">
        <v>2406</v>
      </c>
      <c r="I292" s="103">
        <v>4239</v>
      </c>
      <c r="J292" s="103">
        <v>683</v>
      </c>
      <c r="K292" s="81">
        <v>106</v>
      </c>
      <c r="L292" s="105">
        <v>907.26</v>
      </c>
      <c r="M292" s="106">
        <f t="shared" si="34"/>
        <v>2.50058976E-2</v>
      </c>
      <c r="N292" s="106">
        <f t="shared" si="35"/>
        <v>1.8824844100000002E-2</v>
      </c>
      <c r="O292" s="228">
        <f t="shared" si="36"/>
        <v>3.3774800000000002E-4</v>
      </c>
      <c r="P292" s="281">
        <f t="shared" si="33"/>
        <v>54580</v>
      </c>
      <c r="Q292" s="242"/>
      <c r="R292" s="127"/>
      <c r="S292" s="127"/>
      <c r="T292" s="45"/>
      <c r="U292" s="29"/>
    </row>
    <row r="293" spans="1:21" s="12" customFormat="1" ht="15.75" hidden="1" thickBot="1">
      <c r="A293" s="12" t="s">
        <v>5103</v>
      </c>
      <c r="B293" s="1" t="s">
        <v>563</v>
      </c>
      <c r="C293" s="98" t="s">
        <v>2122</v>
      </c>
      <c r="D293" s="100" t="s">
        <v>2222</v>
      </c>
      <c r="E293" s="100" t="s">
        <v>2122</v>
      </c>
      <c r="F293" s="100" t="s">
        <v>2119</v>
      </c>
      <c r="G293" s="101" t="s">
        <v>2108</v>
      </c>
      <c r="H293" s="102" t="s">
        <v>2407</v>
      </c>
      <c r="I293" s="103">
        <v>4902</v>
      </c>
      <c r="J293" s="103">
        <v>756</v>
      </c>
      <c r="K293" s="81">
        <v>131</v>
      </c>
      <c r="L293" s="105">
        <v>1428.34</v>
      </c>
      <c r="M293" s="106">
        <f t="shared" si="34"/>
        <v>2.6723786199999999E-2</v>
      </c>
      <c r="N293" s="106">
        <f t="shared" si="35"/>
        <v>1.4144518999999999E-2</v>
      </c>
      <c r="O293" s="228">
        <f t="shared" si="36"/>
        <v>2.537754E-4</v>
      </c>
      <c r="P293" s="281">
        <f t="shared" si="33"/>
        <v>41010</v>
      </c>
      <c r="Q293" s="242"/>
      <c r="R293" s="127"/>
      <c r="S293" s="127"/>
      <c r="T293" s="45"/>
      <c r="U293" s="29"/>
    </row>
    <row r="294" spans="1:21" s="12" customFormat="1" ht="15.75" hidden="1" thickBot="1">
      <c r="A294" s="12" t="s">
        <v>5104</v>
      </c>
      <c r="B294" s="1" t="s">
        <v>564</v>
      </c>
      <c r="C294" s="98" t="s">
        <v>2122</v>
      </c>
      <c r="D294" s="100" t="s">
        <v>2222</v>
      </c>
      <c r="E294" s="100" t="s">
        <v>2124</v>
      </c>
      <c r="F294" s="100" t="s">
        <v>2119</v>
      </c>
      <c r="G294" s="101" t="s">
        <v>2108</v>
      </c>
      <c r="H294" s="102" t="s">
        <v>2404</v>
      </c>
      <c r="I294" s="103">
        <v>8627</v>
      </c>
      <c r="J294" s="103">
        <v>1476</v>
      </c>
      <c r="K294" s="81">
        <v>142</v>
      </c>
      <c r="L294" s="105">
        <v>1175.58</v>
      </c>
      <c r="M294" s="106">
        <f t="shared" si="34"/>
        <v>1.6459951300000001E-2</v>
      </c>
      <c r="N294" s="106">
        <f t="shared" si="35"/>
        <v>2.0666299199999998E-2</v>
      </c>
      <c r="O294" s="228">
        <f t="shared" si="36"/>
        <v>3.707866E-4</v>
      </c>
      <c r="P294" s="281">
        <f t="shared" si="33"/>
        <v>59919</v>
      </c>
      <c r="Q294" s="242"/>
      <c r="R294" s="127"/>
      <c r="S294" s="127"/>
      <c r="T294" s="45"/>
      <c r="U294" s="29"/>
    </row>
    <row r="295" spans="1:21" s="12" customFormat="1" ht="15.75" hidden="1" thickBot="1">
      <c r="A295" s="12" t="s">
        <v>5105</v>
      </c>
      <c r="B295" s="1" t="s">
        <v>565</v>
      </c>
      <c r="C295" s="98" t="s">
        <v>2122</v>
      </c>
      <c r="D295" s="100" t="s">
        <v>2228</v>
      </c>
      <c r="E295" s="100" t="s">
        <v>2116</v>
      </c>
      <c r="F295" s="100" t="s">
        <v>2117</v>
      </c>
      <c r="G295" s="101" t="s">
        <v>2107</v>
      </c>
      <c r="H295" s="102" t="s">
        <v>2408</v>
      </c>
      <c r="I295" s="103">
        <v>3538</v>
      </c>
      <c r="J295" s="103">
        <v>465</v>
      </c>
      <c r="K295" s="81">
        <v>143</v>
      </c>
      <c r="L295" s="105">
        <v>935.13</v>
      </c>
      <c r="M295" s="106">
        <f t="shared" si="34"/>
        <v>4.0418315400000002E-2</v>
      </c>
      <c r="N295" s="106">
        <f t="shared" si="35"/>
        <v>2.0098292899999998E-2</v>
      </c>
      <c r="O295" s="228">
        <f t="shared" si="36"/>
        <v>3.6059569999999998E-4</v>
      </c>
      <c r="P295" s="281">
        <f t="shared" si="33"/>
        <v>58272</v>
      </c>
      <c r="Q295" s="242"/>
      <c r="R295" s="127"/>
      <c r="S295" s="127"/>
      <c r="T295" s="46"/>
      <c r="U295" s="29"/>
    </row>
    <row r="296" spans="1:21" s="12" customFormat="1" ht="15.75" hidden="1" thickBot="1">
      <c r="A296" s="12" t="s">
        <v>5106</v>
      </c>
      <c r="B296" s="1" t="s">
        <v>566</v>
      </c>
      <c r="C296" s="98" t="s">
        <v>2122</v>
      </c>
      <c r="D296" s="100" t="s">
        <v>2228</v>
      </c>
      <c r="E296" s="100" t="s">
        <v>2115</v>
      </c>
      <c r="F296" s="100" t="s">
        <v>2119</v>
      </c>
      <c r="G296" s="101" t="s">
        <v>2108</v>
      </c>
      <c r="H296" s="102" t="s">
        <v>2409</v>
      </c>
      <c r="I296" s="103">
        <v>3556</v>
      </c>
      <c r="J296" s="103">
        <v>549</v>
      </c>
      <c r="K296" s="81">
        <v>116</v>
      </c>
      <c r="L296" s="105">
        <v>831.03</v>
      </c>
      <c r="M296" s="106">
        <f t="shared" si="34"/>
        <v>3.2620922300000001E-2</v>
      </c>
      <c r="N296" s="106">
        <f t="shared" si="35"/>
        <v>2.15502284E-2</v>
      </c>
      <c r="O296" s="228">
        <f t="shared" si="36"/>
        <v>3.8664580000000002E-4</v>
      </c>
      <c r="P296" s="281">
        <f t="shared" si="33"/>
        <v>62481</v>
      </c>
      <c r="Q296" s="242"/>
      <c r="R296" s="127"/>
      <c r="S296" s="127"/>
      <c r="T296" s="45"/>
      <c r="U296" s="29"/>
    </row>
    <row r="297" spans="1:21" s="12" customFormat="1" ht="15.75" hidden="1" thickBot="1">
      <c r="A297" s="12" t="s">
        <v>5107</v>
      </c>
      <c r="B297" s="1" t="s">
        <v>567</v>
      </c>
      <c r="C297" s="98" t="s">
        <v>2122</v>
      </c>
      <c r="D297" s="100" t="s">
        <v>2228</v>
      </c>
      <c r="E297" s="100" t="s">
        <v>2120</v>
      </c>
      <c r="F297" s="100" t="s">
        <v>2119</v>
      </c>
      <c r="G297" s="101" t="s">
        <v>2108</v>
      </c>
      <c r="H297" s="102" t="s">
        <v>2410</v>
      </c>
      <c r="I297" s="103">
        <v>3502</v>
      </c>
      <c r="J297" s="103">
        <v>573</v>
      </c>
      <c r="K297" s="81">
        <v>152</v>
      </c>
      <c r="L297" s="105">
        <v>697.66</v>
      </c>
      <c r="M297" s="106">
        <f t="shared" si="34"/>
        <v>4.3403769199999997E-2</v>
      </c>
      <c r="N297" s="106">
        <f t="shared" si="35"/>
        <v>3.5648252300000002E-2</v>
      </c>
      <c r="O297" s="228">
        <f t="shared" si="36"/>
        <v>6.3958699999999995E-4</v>
      </c>
      <c r="P297" s="281">
        <f t="shared" si="33"/>
        <v>103357</v>
      </c>
      <c r="Q297" s="242"/>
      <c r="R297" s="127"/>
      <c r="S297" s="127"/>
      <c r="T297" s="45"/>
      <c r="U297" s="29"/>
    </row>
    <row r="298" spans="1:21" s="12" customFormat="1" ht="15.75" hidden="1" thickBot="1">
      <c r="A298" s="12" t="s">
        <v>5108</v>
      </c>
      <c r="B298" s="1" t="s">
        <v>568</v>
      </c>
      <c r="C298" s="98" t="s">
        <v>2122</v>
      </c>
      <c r="D298" s="100" t="s">
        <v>2228</v>
      </c>
      <c r="E298" s="100" t="s">
        <v>2122</v>
      </c>
      <c r="F298" s="100">
        <v>3</v>
      </c>
      <c r="G298" s="101" t="s">
        <v>2109</v>
      </c>
      <c r="H298" s="102" t="s">
        <v>2411</v>
      </c>
      <c r="I298" s="103">
        <v>11593</v>
      </c>
      <c r="J298" s="103">
        <v>1808</v>
      </c>
      <c r="K298" s="81">
        <v>648</v>
      </c>
      <c r="L298" s="105">
        <v>1260.46</v>
      </c>
      <c r="M298" s="106">
        <f t="shared" si="34"/>
        <v>5.5895799099999997E-2</v>
      </c>
      <c r="N298" s="106">
        <f t="shared" si="35"/>
        <v>8.0176764600000006E-2</v>
      </c>
      <c r="O298" s="228">
        <f t="shared" si="36"/>
        <v>1.4385002E-3</v>
      </c>
      <c r="P298" s="281">
        <f t="shared" si="33"/>
        <v>232461</v>
      </c>
      <c r="Q298" s="242"/>
      <c r="R298" s="127"/>
      <c r="S298" s="127"/>
      <c r="T298" s="45"/>
      <c r="U298" s="29"/>
    </row>
    <row r="299" spans="1:21" s="12" customFormat="1" ht="15.75" hidden="1" thickBot="1">
      <c r="A299" s="12" t="s">
        <v>5109</v>
      </c>
      <c r="B299" s="1" t="s">
        <v>569</v>
      </c>
      <c r="C299" s="98" t="s">
        <v>2122</v>
      </c>
      <c r="D299" s="100" t="s">
        <v>2228</v>
      </c>
      <c r="E299" s="100" t="s">
        <v>2124</v>
      </c>
      <c r="F299" s="100" t="s">
        <v>2119</v>
      </c>
      <c r="G299" s="101" t="s">
        <v>2108</v>
      </c>
      <c r="H299" s="102" t="s">
        <v>2412</v>
      </c>
      <c r="I299" s="103">
        <v>8007</v>
      </c>
      <c r="J299" s="103">
        <v>1224</v>
      </c>
      <c r="K299" s="81">
        <v>584</v>
      </c>
      <c r="L299" s="105">
        <v>955.99</v>
      </c>
      <c r="M299" s="106">
        <f t="shared" si="34"/>
        <v>7.29361808E-2</v>
      </c>
      <c r="N299" s="106">
        <f t="shared" si="35"/>
        <v>9.3383701999999999E-2</v>
      </c>
      <c r="O299" s="228">
        <f t="shared" si="36"/>
        <v>1.675454E-3</v>
      </c>
      <c r="P299" s="281">
        <f t="shared" si="33"/>
        <v>270753</v>
      </c>
      <c r="Q299" s="242"/>
      <c r="R299" s="127"/>
      <c r="S299" s="127"/>
      <c r="T299" s="45"/>
      <c r="U299" s="29"/>
    </row>
    <row r="300" spans="1:21" s="12" customFormat="1" ht="15.75" hidden="1" thickBot="1">
      <c r="A300" s="12" t="s">
        <v>5110</v>
      </c>
      <c r="B300" s="1" t="s">
        <v>570</v>
      </c>
      <c r="C300" s="98" t="s">
        <v>2122</v>
      </c>
      <c r="D300" s="100" t="s">
        <v>2228</v>
      </c>
      <c r="E300" s="100" t="s">
        <v>2126</v>
      </c>
      <c r="F300" s="100">
        <v>3</v>
      </c>
      <c r="G300" s="101" t="s">
        <v>2109</v>
      </c>
      <c r="H300" s="102" t="s">
        <v>2413</v>
      </c>
      <c r="I300" s="103">
        <v>6199</v>
      </c>
      <c r="J300" s="103">
        <v>892</v>
      </c>
      <c r="K300" s="81">
        <v>371</v>
      </c>
      <c r="L300" s="105">
        <v>1117.21</v>
      </c>
      <c r="M300" s="106">
        <f t="shared" si="34"/>
        <v>5.9848362600000003E-2</v>
      </c>
      <c r="N300" s="106">
        <f t="shared" si="35"/>
        <v>4.77839792E-2</v>
      </c>
      <c r="O300" s="228">
        <f t="shared" si="36"/>
        <v>8.5732150000000003E-4</v>
      </c>
      <c r="P300" s="281">
        <f t="shared" si="33"/>
        <v>138543</v>
      </c>
      <c r="Q300" s="242"/>
      <c r="R300" s="127"/>
      <c r="S300" s="127"/>
      <c r="T300" s="45"/>
      <c r="U300" s="29"/>
    </row>
    <row r="301" spans="1:21" s="12" customFormat="1" ht="15.75" hidden="1" thickBot="1">
      <c r="A301" s="12" t="s">
        <v>5111</v>
      </c>
      <c r="B301" s="1" t="s">
        <v>571</v>
      </c>
      <c r="C301" s="98" t="s">
        <v>2122</v>
      </c>
      <c r="D301" s="100" t="s">
        <v>2228</v>
      </c>
      <c r="E301" s="100" t="s">
        <v>2133</v>
      </c>
      <c r="F301" s="100" t="s">
        <v>2119</v>
      </c>
      <c r="G301" s="101" t="s">
        <v>2108</v>
      </c>
      <c r="H301" s="102" t="s">
        <v>2414</v>
      </c>
      <c r="I301" s="103">
        <v>9811</v>
      </c>
      <c r="J301" s="103">
        <v>1593</v>
      </c>
      <c r="K301" s="81">
        <v>444</v>
      </c>
      <c r="L301" s="105">
        <v>1273.99</v>
      </c>
      <c r="M301" s="106">
        <f t="shared" si="34"/>
        <v>4.52553256E-2</v>
      </c>
      <c r="N301" s="106">
        <f t="shared" si="35"/>
        <v>5.6587362199999998E-2</v>
      </c>
      <c r="O301" s="228">
        <f t="shared" si="36"/>
        <v>1.0152684000000001E-3</v>
      </c>
      <c r="P301" s="281">
        <f t="shared" si="33"/>
        <v>164067</v>
      </c>
      <c r="Q301" s="242"/>
      <c r="R301" s="127"/>
      <c r="S301" s="127"/>
      <c r="T301" s="45"/>
      <c r="U301" s="29"/>
    </row>
    <row r="302" spans="1:21" s="12" customFormat="1" ht="15.75" hidden="1" thickBot="1">
      <c r="A302" s="12" t="s">
        <v>5112</v>
      </c>
      <c r="B302" s="1" t="s">
        <v>572</v>
      </c>
      <c r="C302" s="98" t="s">
        <v>2122</v>
      </c>
      <c r="D302" s="100" t="s">
        <v>2228</v>
      </c>
      <c r="E302" s="100" t="s">
        <v>2157</v>
      </c>
      <c r="F302" s="100">
        <v>3</v>
      </c>
      <c r="G302" s="101" t="s">
        <v>2109</v>
      </c>
      <c r="H302" s="102" t="s">
        <v>2415</v>
      </c>
      <c r="I302" s="103">
        <v>7817</v>
      </c>
      <c r="J302" s="103">
        <v>1252</v>
      </c>
      <c r="K302" s="81">
        <v>176</v>
      </c>
      <c r="L302" s="105">
        <v>763.06</v>
      </c>
      <c r="M302" s="106">
        <f t="shared" ref="M302:M317" si="37" xml:space="preserve"> ROUNDDOWN(K302/I302,10)</f>
        <v>2.2515031299999998E-2</v>
      </c>
      <c r="N302" s="106">
        <f t="shared" ref="N302:N317" si="38">ROUNDDOWN(J302*M302/L302,10)</f>
        <v>3.6941812099999999E-2</v>
      </c>
      <c r="O302" s="228">
        <f t="shared" ref="O302:O317" si="39">ROUNDDOWN(N302/$N$2499,10)</f>
        <v>6.6279559999999997E-4</v>
      </c>
      <c r="P302" s="281">
        <f t="shared" si="33"/>
        <v>107107</v>
      </c>
      <c r="Q302" s="242"/>
      <c r="R302" s="127"/>
      <c r="S302" s="127"/>
      <c r="T302" s="46"/>
      <c r="U302" s="29"/>
    </row>
    <row r="303" spans="1:21" s="12" customFormat="1" ht="15.75" hidden="1" thickBot="1">
      <c r="A303" s="12" t="s">
        <v>5113</v>
      </c>
      <c r="B303" s="1" t="s">
        <v>573</v>
      </c>
      <c r="C303" s="98" t="s">
        <v>2122</v>
      </c>
      <c r="D303" s="100" t="s">
        <v>2228</v>
      </c>
      <c r="E303" s="100" t="s">
        <v>2159</v>
      </c>
      <c r="F303" s="100" t="s">
        <v>2119</v>
      </c>
      <c r="G303" s="101" t="s">
        <v>2108</v>
      </c>
      <c r="H303" s="102" t="s">
        <v>2408</v>
      </c>
      <c r="I303" s="103">
        <v>3957</v>
      </c>
      <c r="J303" s="103">
        <v>616</v>
      </c>
      <c r="K303" s="81">
        <v>121</v>
      </c>
      <c r="L303" s="105">
        <v>843.44</v>
      </c>
      <c r="M303" s="106">
        <f t="shared" si="37"/>
        <v>3.0578721199999999E-2</v>
      </c>
      <c r="N303" s="106">
        <f t="shared" si="38"/>
        <v>2.2332936800000001E-2</v>
      </c>
      <c r="O303" s="228">
        <f t="shared" si="39"/>
        <v>4.0068880000000001E-4</v>
      </c>
      <c r="P303" s="281">
        <f t="shared" si="33"/>
        <v>64751</v>
      </c>
      <c r="Q303" s="242"/>
      <c r="R303" s="127"/>
      <c r="S303" s="127"/>
      <c r="T303" s="46"/>
      <c r="U303" s="29"/>
    </row>
    <row r="304" spans="1:21" s="12" customFormat="1" ht="15.75" hidden="1" thickBot="1">
      <c r="A304" s="12" t="s">
        <v>5114</v>
      </c>
      <c r="B304" s="1" t="s">
        <v>574</v>
      </c>
      <c r="C304" s="98" t="s">
        <v>2122</v>
      </c>
      <c r="D304" s="100" t="s">
        <v>2228</v>
      </c>
      <c r="E304" s="100" t="s">
        <v>2172</v>
      </c>
      <c r="F304" s="100" t="s">
        <v>2119</v>
      </c>
      <c r="G304" s="101" t="s">
        <v>2108</v>
      </c>
      <c r="H304" s="102" t="s">
        <v>2416</v>
      </c>
      <c r="I304" s="103">
        <v>4622</v>
      </c>
      <c r="J304" s="103">
        <v>740</v>
      </c>
      <c r="K304" s="81">
        <v>142</v>
      </c>
      <c r="L304" s="105">
        <v>1760.58</v>
      </c>
      <c r="M304" s="106">
        <f t="shared" si="37"/>
        <v>3.0722630800000001E-2</v>
      </c>
      <c r="N304" s="106">
        <f t="shared" si="38"/>
        <v>1.29132142E-2</v>
      </c>
      <c r="O304" s="228">
        <f t="shared" si="39"/>
        <v>2.316838E-4</v>
      </c>
      <c r="P304" s="281">
        <f t="shared" si="33"/>
        <v>37440</v>
      </c>
      <c r="Q304" s="242"/>
      <c r="R304" s="127"/>
      <c r="S304" s="127"/>
      <c r="T304" s="45"/>
      <c r="U304" s="29"/>
    </row>
    <row r="305" spans="1:21" s="12" customFormat="1" ht="15.75" hidden="1" thickBot="1">
      <c r="A305" s="12" t="s">
        <v>5115</v>
      </c>
      <c r="B305" s="1" t="s">
        <v>575</v>
      </c>
      <c r="C305" s="98" t="s">
        <v>2122</v>
      </c>
      <c r="D305" s="100" t="s">
        <v>2228</v>
      </c>
      <c r="E305" s="100" t="s">
        <v>2174</v>
      </c>
      <c r="F305" s="100">
        <v>3</v>
      </c>
      <c r="G305" s="101" t="s">
        <v>2109</v>
      </c>
      <c r="H305" s="102" t="s">
        <v>2417</v>
      </c>
      <c r="I305" s="103">
        <v>7506</v>
      </c>
      <c r="J305" s="103">
        <v>1155</v>
      </c>
      <c r="K305" s="81">
        <v>423</v>
      </c>
      <c r="L305" s="105">
        <v>966.18</v>
      </c>
      <c r="M305" s="106">
        <f t="shared" si="37"/>
        <v>5.6354915999999998E-2</v>
      </c>
      <c r="N305" s="106">
        <f t="shared" si="38"/>
        <v>6.7368324699999996E-2</v>
      </c>
      <c r="O305" s="228">
        <f t="shared" si="39"/>
        <v>1.2086962000000001E-3</v>
      </c>
      <c r="P305" s="281">
        <f t="shared" si="33"/>
        <v>195325</v>
      </c>
      <c r="Q305" s="242"/>
      <c r="R305" s="127"/>
      <c r="S305" s="127"/>
      <c r="T305" s="45"/>
      <c r="U305" s="29"/>
    </row>
    <row r="306" spans="1:21" s="12" customFormat="1" ht="15.75" hidden="1" thickBot="1">
      <c r="A306" s="12" t="s">
        <v>5116</v>
      </c>
      <c r="B306" s="1" t="s">
        <v>576</v>
      </c>
      <c r="C306" s="98" t="s">
        <v>2122</v>
      </c>
      <c r="D306" s="100" t="s">
        <v>2228</v>
      </c>
      <c r="E306" s="100" t="s">
        <v>2175</v>
      </c>
      <c r="F306" s="100">
        <v>3</v>
      </c>
      <c r="G306" s="101" t="s">
        <v>2109</v>
      </c>
      <c r="H306" s="102" t="s">
        <v>2418</v>
      </c>
      <c r="I306" s="103">
        <v>9773</v>
      </c>
      <c r="J306" s="103">
        <v>1428</v>
      </c>
      <c r="K306" s="81">
        <v>356</v>
      </c>
      <c r="L306" s="105">
        <v>814.69</v>
      </c>
      <c r="M306" s="106">
        <f t="shared" si="37"/>
        <v>3.6426890400000002E-2</v>
      </c>
      <c r="N306" s="106">
        <f t="shared" si="38"/>
        <v>6.3849561700000002E-2</v>
      </c>
      <c r="O306" s="228">
        <f t="shared" si="39"/>
        <v>1.1455638999999999E-3</v>
      </c>
      <c r="P306" s="281">
        <f t="shared" si="33"/>
        <v>185123</v>
      </c>
      <c r="Q306" s="242"/>
      <c r="R306" s="127"/>
      <c r="S306" s="127"/>
      <c r="T306" s="46"/>
      <c r="U306" s="29"/>
    </row>
    <row r="307" spans="1:21" s="12" customFormat="1" ht="15.75" hidden="1" thickBot="1">
      <c r="A307" s="12" t="s">
        <v>5117</v>
      </c>
      <c r="B307" s="1" t="s">
        <v>577</v>
      </c>
      <c r="C307" s="98" t="s">
        <v>2122</v>
      </c>
      <c r="D307" s="100" t="s">
        <v>2228</v>
      </c>
      <c r="E307" s="100" t="s">
        <v>2177</v>
      </c>
      <c r="F307" s="100" t="s">
        <v>2119</v>
      </c>
      <c r="G307" s="101" t="s">
        <v>2108</v>
      </c>
      <c r="H307" s="102" t="s">
        <v>2419</v>
      </c>
      <c r="I307" s="103">
        <v>6928</v>
      </c>
      <c r="J307" s="103">
        <v>1104</v>
      </c>
      <c r="K307" s="81">
        <v>267</v>
      </c>
      <c r="L307" s="105">
        <v>1304.71</v>
      </c>
      <c r="M307" s="106">
        <f t="shared" si="37"/>
        <v>3.8539260899999997E-2</v>
      </c>
      <c r="N307" s="106">
        <f t="shared" si="38"/>
        <v>3.2610575500000002E-2</v>
      </c>
      <c r="O307" s="228">
        <f t="shared" si="39"/>
        <v>5.8508620000000003E-4</v>
      </c>
      <c r="P307" s="281">
        <f t="shared" si="33"/>
        <v>94549</v>
      </c>
      <c r="Q307" s="242"/>
      <c r="R307" s="127"/>
      <c r="S307" s="127"/>
      <c r="T307" s="45"/>
      <c r="U307" s="29"/>
    </row>
    <row r="308" spans="1:21" s="12" customFormat="1" ht="15.75" hidden="1" thickBot="1">
      <c r="A308" s="12" t="s">
        <v>5118</v>
      </c>
      <c r="B308" s="1" t="s">
        <v>578</v>
      </c>
      <c r="C308" s="98" t="s">
        <v>2122</v>
      </c>
      <c r="D308" s="100" t="s">
        <v>2234</v>
      </c>
      <c r="E308" s="100" t="s">
        <v>2116</v>
      </c>
      <c r="F308" s="100">
        <v>3</v>
      </c>
      <c r="G308" s="101" t="s">
        <v>2109</v>
      </c>
      <c r="H308" s="102" t="s">
        <v>2420</v>
      </c>
      <c r="I308" s="103">
        <v>14920</v>
      </c>
      <c r="J308" s="103">
        <v>2231</v>
      </c>
      <c r="K308" s="81">
        <v>240</v>
      </c>
      <c r="L308" s="105">
        <v>2164.36</v>
      </c>
      <c r="M308" s="106">
        <f t="shared" si="37"/>
        <v>1.6085790799999999E-2</v>
      </c>
      <c r="N308" s="106">
        <f t="shared" si="38"/>
        <v>1.6581067500000001E-2</v>
      </c>
      <c r="O308" s="228">
        <f t="shared" si="39"/>
        <v>2.9749099999999999E-4</v>
      </c>
      <c r="P308" s="281">
        <f t="shared" si="33"/>
        <v>48074</v>
      </c>
      <c r="Q308" s="242"/>
      <c r="R308" s="127"/>
      <c r="S308" s="127"/>
      <c r="T308" s="45"/>
      <c r="U308" s="29"/>
    </row>
    <row r="309" spans="1:21" s="12" customFormat="1" ht="15.75" hidden="1" thickBot="1">
      <c r="A309" s="12" t="s">
        <v>5119</v>
      </c>
      <c r="B309" s="1" t="s">
        <v>579</v>
      </c>
      <c r="C309" s="98" t="s">
        <v>2122</v>
      </c>
      <c r="D309" s="100" t="s">
        <v>2234</v>
      </c>
      <c r="E309" s="100" t="s">
        <v>2115</v>
      </c>
      <c r="F309" s="100" t="s">
        <v>2119</v>
      </c>
      <c r="G309" s="101" t="s">
        <v>2108</v>
      </c>
      <c r="H309" s="102" t="s">
        <v>2421</v>
      </c>
      <c r="I309" s="103">
        <v>5289</v>
      </c>
      <c r="J309" s="103">
        <v>811</v>
      </c>
      <c r="K309" s="81">
        <v>55</v>
      </c>
      <c r="L309" s="105">
        <v>1083.69</v>
      </c>
      <c r="M309" s="106">
        <f t="shared" si="37"/>
        <v>1.03989411E-2</v>
      </c>
      <c r="N309" s="106">
        <f t="shared" si="38"/>
        <v>7.7822450999999997E-3</v>
      </c>
      <c r="O309" s="228">
        <f t="shared" si="39"/>
        <v>1.3962600000000001E-4</v>
      </c>
      <c r="P309" s="281">
        <f t="shared" si="33"/>
        <v>22563</v>
      </c>
      <c r="Q309" s="242"/>
      <c r="R309" s="127"/>
      <c r="S309" s="127"/>
      <c r="T309" s="45"/>
      <c r="U309" s="29"/>
    </row>
    <row r="310" spans="1:21" s="12" customFormat="1" ht="15.75" hidden="1" thickBot="1">
      <c r="A310" s="12" t="s">
        <v>5120</v>
      </c>
      <c r="B310" s="1" t="s">
        <v>580</v>
      </c>
      <c r="C310" s="98" t="s">
        <v>2122</v>
      </c>
      <c r="D310" s="100" t="s">
        <v>2234</v>
      </c>
      <c r="E310" s="100" t="s">
        <v>2120</v>
      </c>
      <c r="F310" s="100">
        <v>3</v>
      </c>
      <c r="G310" s="101" t="s">
        <v>2109</v>
      </c>
      <c r="H310" s="102" t="s">
        <v>2422</v>
      </c>
      <c r="I310" s="103">
        <v>9185</v>
      </c>
      <c r="J310" s="103">
        <v>1343</v>
      </c>
      <c r="K310" s="81">
        <v>248</v>
      </c>
      <c r="L310" s="105">
        <v>997.42</v>
      </c>
      <c r="M310" s="106">
        <f t="shared" si="37"/>
        <v>2.7000544299999998E-2</v>
      </c>
      <c r="N310" s="106">
        <f t="shared" si="38"/>
        <v>3.6355528200000001E-2</v>
      </c>
      <c r="O310" s="228">
        <f t="shared" si="39"/>
        <v>6.5227670000000005E-4</v>
      </c>
      <c r="P310" s="281">
        <f t="shared" si="33"/>
        <v>105407</v>
      </c>
      <c r="Q310" s="242"/>
      <c r="R310" s="127"/>
      <c r="S310" s="127"/>
      <c r="T310" s="45"/>
      <c r="U310" s="29"/>
    </row>
    <row r="311" spans="1:21" s="12" customFormat="1" ht="15.75" hidden="1" thickBot="1">
      <c r="A311" s="12" t="s">
        <v>5121</v>
      </c>
      <c r="B311" s="1" t="s">
        <v>581</v>
      </c>
      <c r="C311" s="98" t="s">
        <v>2122</v>
      </c>
      <c r="D311" s="100" t="s">
        <v>2234</v>
      </c>
      <c r="E311" s="100" t="s">
        <v>2122</v>
      </c>
      <c r="F311" s="100">
        <v>3</v>
      </c>
      <c r="G311" s="101" t="s">
        <v>2109</v>
      </c>
      <c r="H311" s="102" t="s">
        <v>2423</v>
      </c>
      <c r="I311" s="103">
        <v>9909</v>
      </c>
      <c r="J311" s="103">
        <v>1627</v>
      </c>
      <c r="K311" s="81">
        <v>411</v>
      </c>
      <c r="L311" s="105">
        <v>930.23</v>
      </c>
      <c r="M311" s="106">
        <f t="shared" si="37"/>
        <v>4.1477444699999998E-2</v>
      </c>
      <c r="N311" s="106">
        <f t="shared" si="38"/>
        <v>7.2545287200000003E-2</v>
      </c>
      <c r="O311" s="228">
        <f t="shared" si="39"/>
        <v>1.3015793000000001E-3</v>
      </c>
      <c r="P311" s="281">
        <f t="shared" si="33"/>
        <v>210335</v>
      </c>
      <c r="Q311" s="242"/>
      <c r="R311" s="127"/>
      <c r="S311" s="127"/>
      <c r="T311" s="45"/>
      <c r="U311" s="29"/>
    </row>
    <row r="312" spans="1:21" s="12" customFormat="1" ht="15.75" hidden="1" thickBot="1">
      <c r="A312" s="12" t="s">
        <v>5122</v>
      </c>
      <c r="B312" s="1" t="s">
        <v>582</v>
      </c>
      <c r="C312" s="98" t="s">
        <v>2122</v>
      </c>
      <c r="D312" s="100" t="s">
        <v>2234</v>
      </c>
      <c r="E312" s="100" t="s">
        <v>2124</v>
      </c>
      <c r="F312" s="100" t="s">
        <v>2119</v>
      </c>
      <c r="G312" s="101" t="s">
        <v>2108</v>
      </c>
      <c r="H312" s="110" t="s">
        <v>2372</v>
      </c>
      <c r="I312" s="103">
        <v>6915</v>
      </c>
      <c r="J312" s="103">
        <v>1093</v>
      </c>
      <c r="K312" s="81">
        <v>120</v>
      </c>
      <c r="L312" s="105">
        <v>1073.44</v>
      </c>
      <c r="M312" s="106">
        <f t="shared" si="37"/>
        <v>1.7353579099999999E-2</v>
      </c>
      <c r="N312" s="106">
        <f t="shared" si="38"/>
        <v>1.7669792399999999E-2</v>
      </c>
      <c r="O312" s="228">
        <f t="shared" si="39"/>
        <v>3.1702450000000001E-4</v>
      </c>
      <c r="P312" s="281">
        <f t="shared" si="33"/>
        <v>51231</v>
      </c>
      <c r="Q312" s="242"/>
      <c r="R312" s="127"/>
      <c r="S312" s="127"/>
      <c r="T312" s="45"/>
      <c r="U312" s="29"/>
    </row>
    <row r="313" spans="1:21" s="12" customFormat="1" ht="15.75" hidden="1" thickBot="1">
      <c r="A313" s="12" t="s">
        <v>5123</v>
      </c>
      <c r="B313" s="1" t="s">
        <v>583</v>
      </c>
      <c r="C313" s="98" t="s">
        <v>2122</v>
      </c>
      <c r="D313" s="100" t="s">
        <v>2234</v>
      </c>
      <c r="E313" s="100" t="s">
        <v>2126</v>
      </c>
      <c r="F313" s="100">
        <v>3</v>
      </c>
      <c r="G313" s="101" t="s">
        <v>2109</v>
      </c>
      <c r="H313" s="102" t="s">
        <v>2424</v>
      </c>
      <c r="I313" s="103">
        <v>24478</v>
      </c>
      <c r="J313" s="103">
        <v>3662</v>
      </c>
      <c r="K313" s="81">
        <v>771</v>
      </c>
      <c r="L313" s="105">
        <v>1188.3499999999999</v>
      </c>
      <c r="M313" s="106">
        <f t="shared" si="37"/>
        <v>3.1497671300000002E-2</v>
      </c>
      <c r="N313" s="106">
        <f t="shared" si="38"/>
        <v>9.7062710699999999E-2</v>
      </c>
      <c r="O313" s="228">
        <f t="shared" si="39"/>
        <v>1.7414613E-3</v>
      </c>
      <c r="P313" s="281">
        <f t="shared" si="33"/>
        <v>281420</v>
      </c>
      <c r="Q313" s="242"/>
      <c r="R313" s="127"/>
      <c r="S313" s="127"/>
      <c r="T313" s="45"/>
      <c r="U313" s="29"/>
    </row>
    <row r="314" spans="1:21" s="12" customFormat="1" ht="15.75" hidden="1" thickBot="1">
      <c r="A314" s="12" t="s">
        <v>5124</v>
      </c>
      <c r="B314" s="1" t="s">
        <v>584</v>
      </c>
      <c r="C314" s="98" t="s">
        <v>2122</v>
      </c>
      <c r="D314" s="100" t="s">
        <v>2292</v>
      </c>
      <c r="E314" s="100" t="s">
        <v>2116</v>
      </c>
      <c r="F314" s="100" t="s">
        <v>2117</v>
      </c>
      <c r="G314" s="101" t="s">
        <v>2107</v>
      </c>
      <c r="H314" s="102" t="s">
        <v>2425</v>
      </c>
      <c r="I314" s="103">
        <v>357652</v>
      </c>
      <c r="J314" s="103">
        <v>43109</v>
      </c>
      <c r="K314" s="81">
        <v>3278</v>
      </c>
      <c r="L314" s="105">
        <v>1533.55</v>
      </c>
      <c r="M314" s="106">
        <f t="shared" si="37"/>
        <v>9.1653337999999997E-3</v>
      </c>
      <c r="N314" s="106">
        <f t="shared" si="38"/>
        <v>0.25764296869999997</v>
      </c>
      <c r="O314" s="228">
        <f t="shared" si="39"/>
        <v>4.6225297999999996E-3</v>
      </c>
      <c r="P314" s="281">
        <f t="shared" si="33"/>
        <v>747000</v>
      </c>
      <c r="Q314" s="242"/>
      <c r="R314" s="127"/>
      <c r="S314" s="127"/>
      <c r="T314" s="45"/>
      <c r="U314" s="29"/>
    </row>
    <row r="315" spans="1:21" s="12" customFormat="1" ht="15.75" hidden="1" thickBot="1">
      <c r="A315" s="12" t="s">
        <v>5125</v>
      </c>
      <c r="B315" s="1" t="s">
        <v>585</v>
      </c>
      <c r="C315" s="98" t="s">
        <v>2122</v>
      </c>
      <c r="D315" s="100" t="s">
        <v>2294</v>
      </c>
      <c r="E315" s="100" t="s">
        <v>2116</v>
      </c>
      <c r="F315" s="100" t="s">
        <v>2117</v>
      </c>
      <c r="G315" s="101" t="s">
        <v>2107</v>
      </c>
      <c r="H315" s="102" t="s">
        <v>2426</v>
      </c>
      <c r="I315" s="103">
        <v>97176</v>
      </c>
      <c r="J315" s="103">
        <v>13201</v>
      </c>
      <c r="K315" s="81">
        <v>2494</v>
      </c>
      <c r="L315" s="105">
        <v>1224.29</v>
      </c>
      <c r="M315" s="106">
        <f t="shared" si="37"/>
        <v>2.56647731E-2</v>
      </c>
      <c r="N315" s="106">
        <f t="shared" si="38"/>
        <v>0.27673236699999998</v>
      </c>
      <c r="O315" s="228">
        <f t="shared" si="39"/>
        <v>4.9650244000000003E-3</v>
      </c>
      <c r="P315" s="281">
        <f t="shared" si="33"/>
        <v>802347</v>
      </c>
      <c r="Q315" s="242"/>
      <c r="R315" s="127"/>
      <c r="S315" s="127"/>
      <c r="T315" s="45"/>
      <c r="U315" s="29"/>
    </row>
    <row r="316" spans="1:21" s="12" customFormat="1" ht="15.75" hidden="1" thickBot="1">
      <c r="A316" s="12" t="s">
        <v>5126</v>
      </c>
      <c r="B316" s="1" t="s">
        <v>586</v>
      </c>
      <c r="C316" s="98" t="s">
        <v>2122</v>
      </c>
      <c r="D316" s="100" t="s">
        <v>2427</v>
      </c>
      <c r="E316" s="100" t="s">
        <v>2116</v>
      </c>
      <c r="F316" s="100" t="s">
        <v>2117</v>
      </c>
      <c r="G316" s="101" t="s">
        <v>2107</v>
      </c>
      <c r="H316" s="102" t="s">
        <v>2428</v>
      </c>
      <c r="I316" s="103">
        <v>203158</v>
      </c>
      <c r="J316" s="103">
        <v>25806</v>
      </c>
      <c r="K316" s="81">
        <v>4454</v>
      </c>
      <c r="L316" s="105">
        <v>1616.01</v>
      </c>
      <c r="M316" s="106">
        <f t="shared" si="37"/>
        <v>2.1923822799999999E-2</v>
      </c>
      <c r="N316" s="106">
        <f t="shared" si="38"/>
        <v>0.35010066220000002</v>
      </c>
      <c r="O316" s="228">
        <f t="shared" si="39"/>
        <v>6.2813697E-3</v>
      </c>
      <c r="P316" s="281">
        <f t="shared" si="33"/>
        <v>1015069</v>
      </c>
      <c r="Q316" s="242"/>
      <c r="R316" s="127"/>
      <c r="S316" s="127"/>
      <c r="T316" s="45"/>
      <c r="U316" s="29"/>
    </row>
    <row r="317" spans="1:21" s="12" customFormat="1" ht="15" hidden="1">
      <c r="A317" s="12" t="s">
        <v>5127</v>
      </c>
      <c r="B317" s="1" t="s">
        <v>587</v>
      </c>
      <c r="C317" s="98" t="s">
        <v>2122</v>
      </c>
      <c r="D317" s="100" t="s">
        <v>2296</v>
      </c>
      <c r="E317" s="100" t="s">
        <v>2116</v>
      </c>
      <c r="F317" s="100" t="s">
        <v>2117</v>
      </c>
      <c r="G317" s="101" t="s">
        <v>2107</v>
      </c>
      <c r="H317" s="102" t="s">
        <v>2429</v>
      </c>
      <c r="I317" s="103">
        <v>113939</v>
      </c>
      <c r="J317" s="103">
        <v>14661</v>
      </c>
      <c r="K317" s="81">
        <v>5333</v>
      </c>
      <c r="L317" s="105">
        <v>1806.41</v>
      </c>
      <c r="M317" s="106">
        <f t="shared" si="37"/>
        <v>4.68057469E-2</v>
      </c>
      <c r="N317" s="106">
        <f t="shared" si="38"/>
        <v>0.3798800135</v>
      </c>
      <c r="O317" s="228">
        <f t="shared" si="39"/>
        <v>6.8156592999999996E-3</v>
      </c>
      <c r="P317" s="281">
        <f t="shared" si="33"/>
        <v>1101410</v>
      </c>
      <c r="Q317" s="242"/>
      <c r="R317" s="127"/>
      <c r="S317" s="129"/>
      <c r="T317" s="46"/>
      <c r="U317" s="29"/>
    </row>
    <row r="318" spans="1:21" s="14" customFormat="1" ht="13.5" hidden="1" thickBot="1">
      <c r="A318" s="12" t="s">
        <v>4983</v>
      </c>
      <c r="B318" s="1"/>
      <c r="C318" s="119" t="s">
        <v>2122</v>
      </c>
      <c r="D318" s="120" t="s">
        <v>1675</v>
      </c>
      <c r="E318" s="121"/>
      <c r="F318" s="121"/>
      <c r="G318" s="122"/>
      <c r="H318" s="123"/>
      <c r="I318" s="124">
        <f>SUM(I174:I317)</f>
        <v>2089992</v>
      </c>
      <c r="J318" s="124">
        <f>SUM(J174:J317)</f>
        <v>304942</v>
      </c>
      <c r="K318" s="124">
        <f>SUM(K174:K317)</f>
        <v>49114</v>
      </c>
      <c r="L318" s="125"/>
      <c r="M318" s="125"/>
      <c r="N318" s="125"/>
      <c r="O318" s="231"/>
      <c r="P318" s="224">
        <f>SUM(P174:P317)</f>
        <v>17756583</v>
      </c>
      <c r="Q318" s="243">
        <f t="shared" ref="Q318:U318" si="40">SUM(Q174:Q317)</f>
        <v>0</v>
      </c>
      <c r="R318" s="130">
        <f t="shared" si="40"/>
        <v>0</v>
      </c>
      <c r="S318" s="130">
        <f t="shared" si="40"/>
        <v>0</v>
      </c>
      <c r="T318" s="130">
        <f t="shared" si="40"/>
        <v>0</v>
      </c>
      <c r="U318" s="224">
        <f t="shared" si="40"/>
        <v>0</v>
      </c>
    </row>
    <row r="319" spans="1:21" s="12" customFormat="1" ht="15" hidden="1" thickBot="1">
      <c r="A319" s="12" t="s">
        <v>5128</v>
      </c>
      <c r="B319" s="1" t="s">
        <v>588</v>
      </c>
      <c r="C319" s="98" t="s">
        <v>2126</v>
      </c>
      <c r="D319" s="100" t="s">
        <v>2116</v>
      </c>
      <c r="E319" s="100" t="s">
        <v>2116</v>
      </c>
      <c r="F319" s="100" t="s">
        <v>2117</v>
      </c>
      <c r="G319" s="101" t="s">
        <v>2107</v>
      </c>
      <c r="H319" s="102" t="s">
        <v>2430</v>
      </c>
      <c r="I319" s="103">
        <v>17102</v>
      </c>
      <c r="J319" s="103">
        <v>2529</v>
      </c>
      <c r="K319" s="131">
        <v>449</v>
      </c>
      <c r="L319" s="105">
        <v>1181.48</v>
      </c>
      <c r="M319" s="106">
        <f t="shared" ref="M319:M382" si="41" xml:space="preserve"> ROUNDDOWN(K319/I319,10)</f>
        <v>2.6254239200000001E-2</v>
      </c>
      <c r="N319" s="106">
        <f t="shared" ref="N319:N382" si="42">ROUNDDOWN(J319*M319/L319,10)</f>
        <v>5.6198133599999998E-2</v>
      </c>
      <c r="O319" s="228">
        <f t="shared" ref="O319:O382" si="43">ROUNDDOWN(N319/$N$2499,10)</f>
        <v>1.008285E-3</v>
      </c>
      <c r="P319" s="281">
        <f t="shared" si="33"/>
        <v>162938</v>
      </c>
      <c r="Q319" s="47"/>
      <c r="R319" s="48"/>
      <c r="S319" s="48"/>
      <c r="T319" s="189"/>
      <c r="U319" s="29"/>
    </row>
    <row r="320" spans="1:21" s="12" customFormat="1" ht="15" hidden="1" thickBot="1">
      <c r="A320" s="12" t="s">
        <v>5129</v>
      </c>
      <c r="B320" s="1" t="s">
        <v>589</v>
      </c>
      <c r="C320" s="98" t="s">
        <v>2126</v>
      </c>
      <c r="D320" s="100" t="s">
        <v>2116</v>
      </c>
      <c r="E320" s="100" t="s">
        <v>2115</v>
      </c>
      <c r="F320" s="100" t="s">
        <v>2117</v>
      </c>
      <c r="G320" s="101" t="s">
        <v>2107</v>
      </c>
      <c r="H320" s="102" t="s">
        <v>2431</v>
      </c>
      <c r="I320" s="103">
        <v>5794</v>
      </c>
      <c r="J320" s="103">
        <v>867</v>
      </c>
      <c r="K320" s="131">
        <v>111</v>
      </c>
      <c r="L320" s="105">
        <v>1185.74</v>
      </c>
      <c r="M320" s="106">
        <f t="shared" si="41"/>
        <v>1.9157749299999999E-2</v>
      </c>
      <c r="N320" s="106">
        <f t="shared" si="42"/>
        <v>1.40079348E-2</v>
      </c>
      <c r="O320" s="228">
        <f t="shared" si="43"/>
        <v>2.5132490000000002E-4</v>
      </c>
      <c r="P320" s="281">
        <f t="shared" si="33"/>
        <v>40614</v>
      </c>
      <c r="Q320" s="49"/>
      <c r="R320" s="132"/>
      <c r="S320" s="132"/>
      <c r="T320" s="190"/>
      <c r="U320" s="29"/>
    </row>
    <row r="321" spans="1:21" s="12" customFormat="1" ht="15" hidden="1" thickBot="1">
      <c r="A321" s="12" t="s">
        <v>5130</v>
      </c>
      <c r="B321" s="1" t="s">
        <v>590</v>
      </c>
      <c r="C321" s="98" t="s">
        <v>2126</v>
      </c>
      <c r="D321" s="100" t="s">
        <v>2116</v>
      </c>
      <c r="E321" s="100" t="s">
        <v>2120</v>
      </c>
      <c r="F321" s="100" t="s">
        <v>2119</v>
      </c>
      <c r="G321" s="101" t="s">
        <v>2108</v>
      </c>
      <c r="H321" s="102" t="s">
        <v>2432</v>
      </c>
      <c r="I321" s="103">
        <v>13848</v>
      </c>
      <c r="J321" s="103">
        <v>2605</v>
      </c>
      <c r="K321" s="131">
        <v>237</v>
      </c>
      <c r="L321" s="105">
        <v>863.43</v>
      </c>
      <c r="M321" s="106">
        <f t="shared" si="41"/>
        <v>1.7114384699999999E-2</v>
      </c>
      <c r="N321" s="106">
        <f t="shared" si="42"/>
        <v>5.1634726700000001E-2</v>
      </c>
      <c r="O321" s="228">
        <f t="shared" si="43"/>
        <v>9.2641010000000005E-4</v>
      </c>
      <c r="P321" s="281">
        <f t="shared" si="33"/>
        <v>149707</v>
      </c>
      <c r="Q321" s="49"/>
      <c r="R321" s="132"/>
      <c r="S321" s="132"/>
      <c r="T321" s="190"/>
      <c r="U321" s="29"/>
    </row>
    <row r="322" spans="1:21" s="12" customFormat="1" ht="15" hidden="1" thickBot="1">
      <c r="A322" s="12" t="s">
        <v>5131</v>
      </c>
      <c r="B322" s="1" t="s">
        <v>591</v>
      </c>
      <c r="C322" s="98" t="s">
        <v>2126</v>
      </c>
      <c r="D322" s="100" t="s">
        <v>2116</v>
      </c>
      <c r="E322" s="100" t="s">
        <v>2122</v>
      </c>
      <c r="F322" s="100" t="s">
        <v>2119</v>
      </c>
      <c r="G322" s="101" t="s">
        <v>2108</v>
      </c>
      <c r="H322" s="102" t="s">
        <v>2433</v>
      </c>
      <c r="I322" s="103">
        <v>5499</v>
      </c>
      <c r="J322" s="103">
        <v>912</v>
      </c>
      <c r="K322" s="131">
        <v>58</v>
      </c>
      <c r="L322" s="105">
        <v>800.74</v>
      </c>
      <c r="M322" s="106">
        <f t="shared" si="41"/>
        <v>1.05473722E-2</v>
      </c>
      <c r="N322" s="106">
        <f t="shared" si="42"/>
        <v>1.20128923E-2</v>
      </c>
      <c r="O322" s="228">
        <f t="shared" si="43"/>
        <v>2.1553060000000001E-4</v>
      </c>
      <c r="P322" s="281">
        <f t="shared" si="33"/>
        <v>34829</v>
      </c>
      <c r="Q322" s="49"/>
      <c r="R322" s="132"/>
      <c r="S322" s="132"/>
      <c r="T322" s="190"/>
      <c r="U322" s="29"/>
    </row>
    <row r="323" spans="1:21" s="12" customFormat="1" ht="15" hidden="1" thickBot="1">
      <c r="A323" s="12" t="s">
        <v>5132</v>
      </c>
      <c r="B323" s="1" t="s">
        <v>592</v>
      </c>
      <c r="C323" s="98" t="s">
        <v>2126</v>
      </c>
      <c r="D323" s="100" t="s">
        <v>2116</v>
      </c>
      <c r="E323" s="100" t="s">
        <v>2124</v>
      </c>
      <c r="F323" s="100" t="s">
        <v>2119</v>
      </c>
      <c r="G323" s="101" t="s">
        <v>2108</v>
      </c>
      <c r="H323" s="102" t="s">
        <v>2434</v>
      </c>
      <c r="I323" s="103">
        <v>5468</v>
      </c>
      <c r="J323" s="103">
        <v>929</v>
      </c>
      <c r="K323" s="131">
        <v>36</v>
      </c>
      <c r="L323" s="105">
        <v>1008.04</v>
      </c>
      <c r="M323" s="106">
        <f t="shared" si="41"/>
        <v>6.5837600000000001E-3</v>
      </c>
      <c r="N323" s="106">
        <f t="shared" si="42"/>
        <v>6.0675299999999998E-3</v>
      </c>
      <c r="O323" s="228">
        <f t="shared" si="43"/>
        <v>1.088612E-4</v>
      </c>
      <c r="P323" s="281">
        <f t="shared" si="33"/>
        <v>17591</v>
      </c>
      <c r="Q323" s="49"/>
      <c r="R323" s="132"/>
      <c r="S323" s="132"/>
      <c r="T323" s="190"/>
      <c r="U323" s="29"/>
    </row>
    <row r="324" spans="1:21" s="12" customFormat="1" ht="15" hidden="1" thickBot="1">
      <c r="A324" s="12" t="s">
        <v>5133</v>
      </c>
      <c r="B324" s="1" t="s">
        <v>593</v>
      </c>
      <c r="C324" s="98" t="s">
        <v>2126</v>
      </c>
      <c r="D324" s="100" t="s">
        <v>2116</v>
      </c>
      <c r="E324" s="100" t="s">
        <v>2126</v>
      </c>
      <c r="F324" s="100" t="s">
        <v>2119</v>
      </c>
      <c r="G324" s="101" t="s">
        <v>2108</v>
      </c>
      <c r="H324" s="102" t="s">
        <v>2435</v>
      </c>
      <c r="I324" s="103">
        <v>3742</v>
      </c>
      <c r="J324" s="103">
        <v>520</v>
      </c>
      <c r="K324" s="131">
        <v>80</v>
      </c>
      <c r="L324" s="105">
        <v>929.77</v>
      </c>
      <c r="M324" s="106">
        <f t="shared" si="41"/>
        <v>2.1378941700000001E-2</v>
      </c>
      <c r="N324" s="106">
        <f t="shared" si="42"/>
        <v>1.19567739E-2</v>
      </c>
      <c r="O324" s="228">
        <f t="shared" si="43"/>
        <v>2.1452369999999999E-4</v>
      </c>
      <c r="P324" s="281">
        <f t="shared" si="33"/>
        <v>34667</v>
      </c>
      <c r="Q324" s="49"/>
      <c r="R324" s="132"/>
      <c r="S324" s="132"/>
      <c r="T324" s="190"/>
      <c r="U324" s="29"/>
    </row>
    <row r="325" spans="1:21" s="12" customFormat="1" ht="15" hidden="1" thickBot="1">
      <c r="A325" s="12" t="s">
        <v>5134</v>
      </c>
      <c r="B325" s="1" t="s">
        <v>594</v>
      </c>
      <c r="C325" s="98" t="s">
        <v>2126</v>
      </c>
      <c r="D325" s="100" t="s">
        <v>2116</v>
      </c>
      <c r="E325" s="100" t="s">
        <v>2133</v>
      </c>
      <c r="F325" s="100" t="s">
        <v>2119</v>
      </c>
      <c r="G325" s="101" t="s">
        <v>2108</v>
      </c>
      <c r="H325" s="102" t="s">
        <v>2436</v>
      </c>
      <c r="I325" s="103">
        <v>4138</v>
      </c>
      <c r="J325" s="103">
        <v>682</v>
      </c>
      <c r="K325" s="131">
        <v>64</v>
      </c>
      <c r="L325" s="105">
        <v>839.87</v>
      </c>
      <c r="M325" s="106">
        <f t="shared" si="41"/>
        <v>1.5466408799999999E-2</v>
      </c>
      <c r="N325" s="106">
        <f t="shared" si="42"/>
        <v>1.25591946E-2</v>
      </c>
      <c r="O325" s="228">
        <f t="shared" si="43"/>
        <v>2.253321E-4</v>
      </c>
      <c r="P325" s="281">
        <f t="shared" ref="P325:P388" si="44">ROUNDDOWN(161600000*O325,0)</f>
        <v>36413</v>
      </c>
      <c r="Q325" s="49"/>
      <c r="R325" s="132"/>
      <c r="S325" s="132"/>
      <c r="T325" s="190"/>
      <c r="U325" s="29"/>
    </row>
    <row r="326" spans="1:21" s="12" customFormat="1" ht="15" hidden="1" thickBot="1">
      <c r="A326" s="12" t="s">
        <v>5135</v>
      </c>
      <c r="B326" s="1" t="s">
        <v>595</v>
      </c>
      <c r="C326" s="98" t="s">
        <v>2126</v>
      </c>
      <c r="D326" s="100" t="s">
        <v>2116</v>
      </c>
      <c r="E326" s="100" t="s">
        <v>2157</v>
      </c>
      <c r="F326" s="100" t="s">
        <v>2119</v>
      </c>
      <c r="G326" s="101" t="s">
        <v>2108</v>
      </c>
      <c r="H326" s="102" t="s">
        <v>2437</v>
      </c>
      <c r="I326" s="103">
        <v>4334</v>
      </c>
      <c r="J326" s="103">
        <v>780</v>
      </c>
      <c r="K326" s="131">
        <v>50</v>
      </c>
      <c r="L326" s="105">
        <v>802.08</v>
      </c>
      <c r="M326" s="106">
        <f t="shared" si="41"/>
        <v>1.15366866E-2</v>
      </c>
      <c r="N326" s="106">
        <f t="shared" si="42"/>
        <v>1.12190997E-2</v>
      </c>
      <c r="O326" s="228">
        <f t="shared" si="43"/>
        <v>2.0128870000000001E-4</v>
      </c>
      <c r="P326" s="281">
        <f t="shared" si="44"/>
        <v>32528</v>
      </c>
      <c r="Q326" s="49"/>
      <c r="R326" s="132"/>
      <c r="S326" s="132"/>
      <c r="T326" s="190"/>
      <c r="U326" s="29"/>
    </row>
    <row r="327" spans="1:21" s="12" customFormat="1" ht="15" hidden="1" thickBot="1">
      <c r="A327" s="12" t="s">
        <v>5136</v>
      </c>
      <c r="B327" s="1" t="s">
        <v>596</v>
      </c>
      <c r="C327" s="98" t="s">
        <v>2126</v>
      </c>
      <c r="D327" s="100" t="s">
        <v>2116</v>
      </c>
      <c r="E327" s="100" t="s">
        <v>2159</v>
      </c>
      <c r="F327" s="100" t="s">
        <v>2119</v>
      </c>
      <c r="G327" s="101" t="s">
        <v>2108</v>
      </c>
      <c r="H327" s="102" t="s">
        <v>2438</v>
      </c>
      <c r="I327" s="103">
        <v>5109</v>
      </c>
      <c r="J327" s="103">
        <v>831</v>
      </c>
      <c r="K327" s="131">
        <v>27</v>
      </c>
      <c r="L327" s="105">
        <v>733.25</v>
      </c>
      <c r="M327" s="106">
        <f t="shared" si="41"/>
        <v>5.2847915000000002E-3</v>
      </c>
      <c r="N327" s="106">
        <f t="shared" si="42"/>
        <v>5.9893102000000004E-3</v>
      </c>
      <c r="O327" s="228">
        <f t="shared" si="43"/>
        <v>1.074578E-4</v>
      </c>
      <c r="P327" s="281">
        <f t="shared" si="44"/>
        <v>17365</v>
      </c>
      <c r="Q327" s="49"/>
      <c r="R327" s="132"/>
      <c r="S327" s="132"/>
      <c r="T327" s="190"/>
      <c r="U327" s="29"/>
    </row>
    <row r="328" spans="1:21" s="12" customFormat="1" ht="15" hidden="1" thickBot="1">
      <c r="A328" s="12" t="s">
        <v>5137</v>
      </c>
      <c r="B328" s="1" t="s">
        <v>597</v>
      </c>
      <c r="C328" s="98" t="s">
        <v>2126</v>
      </c>
      <c r="D328" s="100" t="s">
        <v>2116</v>
      </c>
      <c r="E328" s="100" t="s">
        <v>2172</v>
      </c>
      <c r="F328" s="100" t="s">
        <v>2119</v>
      </c>
      <c r="G328" s="101" t="s">
        <v>2108</v>
      </c>
      <c r="H328" s="102" t="s">
        <v>2430</v>
      </c>
      <c r="I328" s="103">
        <v>10539</v>
      </c>
      <c r="J328" s="103">
        <v>1939</v>
      </c>
      <c r="K328" s="131">
        <v>98</v>
      </c>
      <c r="L328" s="105">
        <v>903.7</v>
      </c>
      <c r="M328" s="106">
        <f t="shared" si="41"/>
        <v>9.2987949000000007E-3</v>
      </c>
      <c r="N328" s="106">
        <f t="shared" si="42"/>
        <v>1.99517133E-2</v>
      </c>
      <c r="O328" s="228">
        <f t="shared" si="43"/>
        <v>3.5796580000000002E-4</v>
      </c>
      <c r="P328" s="281">
        <f t="shared" si="44"/>
        <v>57847</v>
      </c>
      <c r="Q328" s="49"/>
      <c r="R328" s="132"/>
      <c r="S328" s="132"/>
      <c r="T328" s="190"/>
      <c r="U328" s="29"/>
    </row>
    <row r="329" spans="1:21" s="12" customFormat="1" ht="15" hidden="1" thickBot="1">
      <c r="A329" s="12" t="s">
        <v>5138</v>
      </c>
      <c r="B329" s="1" t="s">
        <v>598</v>
      </c>
      <c r="C329" s="98" t="s">
        <v>2126</v>
      </c>
      <c r="D329" s="100" t="s">
        <v>2116</v>
      </c>
      <c r="E329" s="100" t="s">
        <v>2174</v>
      </c>
      <c r="F329" s="100" t="s">
        <v>2119</v>
      </c>
      <c r="G329" s="101" t="s">
        <v>2108</v>
      </c>
      <c r="H329" s="102" t="s">
        <v>2439</v>
      </c>
      <c r="I329" s="103">
        <v>7381</v>
      </c>
      <c r="J329" s="103">
        <v>1261</v>
      </c>
      <c r="K329" s="131">
        <v>67</v>
      </c>
      <c r="L329" s="105">
        <v>1519.62</v>
      </c>
      <c r="M329" s="106">
        <f t="shared" si="41"/>
        <v>9.0773607000000003E-3</v>
      </c>
      <c r="N329" s="106">
        <f t="shared" si="42"/>
        <v>7.5325093000000003E-3</v>
      </c>
      <c r="O329" s="228">
        <f t="shared" si="43"/>
        <v>1.351453E-4</v>
      </c>
      <c r="P329" s="281">
        <f t="shared" si="44"/>
        <v>21839</v>
      </c>
      <c r="Q329" s="49"/>
      <c r="R329" s="132"/>
      <c r="S329" s="132"/>
      <c r="T329" s="190"/>
      <c r="U329" s="29"/>
    </row>
    <row r="330" spans="1:21" s="12" customFormat="1" ht="15" hidden="1" thickBot="1">
      <c r="A330" s="12" t="s">
        <v>5139</v>
      </c>
      <c r="B330" s="1" t="s">
        <v>599</v>
      </c>
      <c r="C330" s="98" t="s">
        <v>2126</v>
      </c>
      <c r="D330" s="100" t="s">
        <v>2116</v>
      </c>
      <c r="E330" s="100" t="s">
        <v>2175</v>
      </c>
      <c r="F330" s="100" t="s">
        <v>2119</v>
      </c>
      <c r="G330" s="101" t="s">
        <v>2108</v>
      </c>
      <c r="H330" s="102" t="s">
        <v>2440</v>
      </c>
      <c r="I330" s="103">
        <v>3097</v>
      </c>
      <c r="J330" s="103">
        <v>473</v>
      </c>
      <c r="K330" s="131">
        <v>19</v>
      </c>
      <c r="L330" s="105">
        <v>913.81</v>
      </c>
      <c r="M330" s="106">
        <f t="shared" si="41"/>
        <v>6.1349693000000002E-3</v>
      </c>
      <c r="N330" s="106">
        <f t="shared" si="42"/>
        <v>3.1755402000000002E-3</v>
      </c>
      <c r="O330" s="228">
        <f t="shared" si="43"/>
        <v>5.6974300000000001E-5</v>
      </c>
      <c r="P330" s="281">
        <f t="shared" si="44"/>
        <v>9207</v>
      </c>
      <c r="Q330" s="49"/>
      <c r="R330" s="132"/>
      <c r="S330" s="132"/>
      <c r="T330" s="190"/>
      <c r="U330" s="29"/>
    </row>
    <row r="331" spans="1:21" s="12" customFormat="1" ht="15" hidden="1" thickBot="1">
      <c r="A331" s="12" t="s">
        <v>5140</v>
      </c>
      <c r="B331" s="1" t="s">
        <v>600</v>
      </c>
      <c r="C331" s="98" t="s">
        <v>2126</v>
      </c>
      <c r="D331" s="100" t="s">
        <v>2116</v>
      </c>
      <c r="E331" s="100" t="s">
        <v>2177</v>
      </c>
      <c r="F331" s="100" t="s">
        <v>2119</v>
      </c>
      <c r="G331" s="101" t="s">
        <v>2108</v>
      </c>
      <c r="H331" s="102" t="s">
        <v>2441</v>
      </c>
      <c r="I331" s="103">
        <v>2331</v>
      </c>
      <c r="J331" s="103">
        <v>376</v>
      </c>
      <c r="K331" s="131">
        <v>36</v>
      </c>
      <c r="L331" s="105">
        <v>558.07000000000005</v>
      </c>
      <c r="M331" s="106">
        <f t="shared" si="41"/>
        <v>1.54440154E-2</v>
      </c>
      <c r="N331" s="106">
        <f t="shared" si="42"/>
        <v>1.0405414700000001E-2</v>
      </c>
      <c r="O331" s="228">
        <f t="shared" si="43"/>
        <v>1.866898E-4</v>
      </c>
      <c r="P331" s="281">
        <f t="shared" si="44"/>
        <v>30169</v>
      </c>
      <c r="Q331" s="49"/>
      <c r="R331" s="132"/>
      <c r="S331" s="132"/>
      <c r="T331" s="190"/>
      <c r="U331" s="29"/>
    </row>
    <row r="332" spans="1:21" s="12" customFormat="1" ht="15" hidden="1" thickBot="1">
      <c r="A332" s="12" t="s">
        <v>5141</v>
      </c>
      <c r="B332" s="1" t="s">
        <v>601</v>
      </c>
      <c r="C332" s="98" t="s">
        <v>2126</v>
      </c>
      <c r="D332" s="100" t="s">
        <v>2116</v>
      </c>
      <c r="E332" s="100" t="s">
        <v>2179</v>
      </c>
      <c r="F332" s="100" t="s">
        <v>2119</v>
      </c>
      <c r="G332" s="101" t="s">
        <v>2108</v>
      </c>
      <c r="H332" s="102" t="s">
        <v>2442</v>
      </c>
      <c r="I332" s="103">
        <v>2415</v>
      </c>
      <c r="J332" s="103">
        <v>363</v>
      </c>
      <c r="K332" s="131">
        <v>80</v>
      </c>
      <c r="L332" s="105">
        <v>996.72</v>
      </c>
      <c r="M332" s="106">
        <f t="shared" si="41"/>
        <v>3.3126293899999999E-2</v>
      </c>
      <c r="N332" s="106">
        <f t="shared" si="42"/>
        <v>1.20644159E-2</v>
      </c>
      <c r="O332" s="228">
        <f t="shared" si="43"/>
        <v>2.16455E-4</v>
      </c>
      <c r="P332" s="281">
        <f t="shared" si="44"/>
        <v>34979</v>
      </c>
      <c r="Q332" s="49"/>
      <c r="R332" s="132"/>
      <c r="S332" s="132"/>
      <c r="T332" s="190"/>
      <c r="U332" s="29"/>
    </row>
    <row r="333" spans="1:21" s="12" customFormat="1" ht="15" hidden="1" thickBot="1">
      <c r="A333" s="12" t="s">
        <v>5142</v>
      </c>
      <c r="B333" s="1" t="s">
        <v>602</v>
      </c>
      <c r="C333" s="98" t="s">
        <v>2126</v>
      </c>
      <c r="D333" s="100" t="s">
        <v>2116</v>
      </c>
      <c r="E333" s="100" t="s">
        <v>2211</v>
      </c>
      <c r="F333" s="100" t="s">
        <v>2119</v>
      </c>
      <c r="G333" s="101" t="s">
        <v>2108</v>
      </c>
      <c r="H333" s="102" t="s">
        <v>2443</v>
      </c>
      <c r="I333" s="103">
        <v>2532</v>
      </c>
      <c r="J333" s="103">
        <v>302</v>
      </c>
      <c r="K333" s="131">
        <v>37</v>
      </c>
      <c r="L333" s="105">
        <v>783.3</v>
      </c>
      <c r="M333" s="106">
        <f t="shared" si="41"/>
        <v>1.4612954100000001E-2</v>
      </c>
      <c r="N333" s="106">
        <f t="shared" si="42"/>
        <v>5.6339998999999997E-3</v>
      </c>
      <c r="O333" s="228">
        <f t="shared" si="43"/>
        <v>1.0108299999999999E-4</v>
      </c>
      <c r="P333" s="281">
        <f t="shared" si="44"/>
        <v>16335</v>
      </c>
      <c r="Q333" s="49"/>
      <c r="R333" s="132"/>
      <c r="S333" s="132"/>
      <c r="T333" s="190"/>
      <c r="U333" s="29"/>
    </row>
    <row r="334" spans="1:21" s="12" customFormat="1" ht="15" hidden="1" thickBot="1">
      <c r="A334" s="12" t="s">
        <v>5143</v>
      </c>
      <c r="B334" s="1" t="s">
        <v>603</v>
      </c>
      <c r="C334" s="98" t="s">
        <v>2126</v>
      </c>
      <c r="D334" s="100" t="s">
        <v>2116</v>
      </c>
      <c r="E334" s="100" t="s">
        <v>2215</v>
      </c>
      <c r="F334" s="100" t="s">
        <v>2119</v>
      </c>
      <c r="G334" s="101" t="s">
        <v>2108</v>
      </c>
      <c r="H334" s="102" t="s">
        <v>2431</v>
      </c>
      <c r="I334" s="103">
        <v>6839</v>
      </c>
      <c r="J334" s="103">
        <v>1099</v>
      </c>
      <c r="K334" s="131">
        <v>159</v>
      </c>
      <c r="L334" s="105">
        <v>3607.01</v>
      </c>
      <c r="M334" s="106">
        <f t="shared" si="41"/>
        <v>2.3249012999999999E-2</v>
      </c>
      <c r="N334" s="106">
        <f t="shared" si="42"/>
        <v>7.0836136000000001E-3</v>
      </c>
      <c r="O334" s="228">
        <f t="shared" si="43"/>
        <v>1.2709139999999999E-4</v>
      </c>
      <c r="P334" s="281">
        <f t="shared" si="44"/>
        <v>20537</v>
      </c>
      <c r="Q334" s="49"/>
      <c r="R334" s="132"/>
      <c r="S334" s="132"/>
      <c r="T334" s="190"/>
      <c r="U334" s="29"/>
    </row>
    <row r="335" spans="1:21" s="12" customFormat="1" ht="15" hidden="1" thickBot="1">
      <c r="A335" s="12" t="s">
        <v>5144</v>
      </c>
      <c r="B335" s="1" t="s">
        <v>604</v>
      </c>
      <c r="C335" s="98" t="s">
        <v>2126</v>
      </c>
      <c r="D335" s="100" t="s">
        <v>2116</v>
      </c>
      <c r="E335" s="100" t="s">
        <v>2222</v>
      </c>
      <c r="F335" s="100" t="s">
        <v>2119</v>
      </c>
      <c r="G335" s="101" t="s">
        <v>2108</v>
      </c>
      <c r="H335" s="102" t="s">
        <v>2444</v>
      </c>
      <c r="I335" s="103">
        <v>3246</v>
      </c>
      <c r="J335" s="103">
        <v>491</v>
      </c>
      <c r="K335" s="131">
        <v>73</v>
      </c>
      <c r="L335" s="105">
        <v>578.54999999999995</v>
      </c>
      <c r="M335" s="106">
        <f t="shared" si="41"/>
        <v>2.2489217400000001E-2</v>
      </c>
      <c r="N335" s="106">
        <f t="shared" si="42"/>
        <v>1.9086000700000001E-2</v>
      </c>
      <c r="O335" s="228">
        <f t="shared" si="43"/>
        <v>3.4243350000000001E-4</v>
      </c>
      <c r="P335" s="281">
        <f t="shared" si="44"/>
        <v>55337</v>
      </c>
      <c r="Q335" s="49"/>
      <c r="R335" s="132"/>
      <c r="S335" s="132"/>
      <c r="T335" s="190"/>
      <c r="U335" s="29"/>
    </row>
    <row r="336" spans="1:21" s="12" customFormat="1" ht="15" hidden="1" thickBot="1">
      <c r="A336" s="12" t="s">
        <v>5145</v>
      </c>
      <c r="B336" s="1" t="s">
        <v>605</v>
      </c>
      <c r="C336" s="98" t="s">
        <v>2126</v>
      </c>
      <c r="D336" s="100" t="s">
        <v>2116</v>
      </c>
      <c r="E336" s="100" t="s">
        <v>2228</v>
      </c>
      <c r="F336" s="100" t="s">
        <v>2119</v>
      </c>
      <c r="G336" s="101" t="s">
        <v>2108</v>
      </c>
      <c r="H336" s="102" t="s">
        <v>2445</v>
      </c>
      <c r="I336" s="103">
        <v>5060</v>
      </c>
      <c r="J336" s="103">
        <v>775</v>
      </c>
      <c r="K336" s="131">
        <v>41</v>
      </c>
      <c r="L336" s="105">
        <v>1023.76</v>
      </c>
      <c r="M336" s="106">
        <f t="shared" si="41"/>
        <v>8.1027666999999998E-3</v>
      </c>
      <c r="N336" s="106">
        <f t="shared" si="42"/>
        <v>6.1339026000000003E-3</v>
      </c>
      <c r="O336" s="228">
        <f t="shared" si="43"/>
        <v>1.10052E-4</v>
      </c>
      <c r="P336" s="281">
        <f t="shared" si="44"/>
        <v>17784</v>
      </c>
      <c r="Q336" s="49"/>
      <c r="R336" s="132"/>
      <c r="S336" s="132"/>
      <c r="T336" s="190"/>
      <c r="U336" s="29"/>
    </row>
    <row r="337" spans="1:21" s="12" customFormat="1" ht="15" hidden="1" thickBot="1">
      <c r="A337" s="12" t="s">
        <v>5146</v>
      </c>
      <c r="B337" s="1" t="s">
        <v>606</v>
      </c>
      <c r="C337" s="98" t="s">
        <v>2126</v>
      </c>
      <c r="D337" s="100" t="s">
        <v>2116</v>
      </c>
      <c r="E337" s="100" t="s">
        <v>2234</v>
      </c>
      <c r="F337" s="100" t="s">
        <v>2119</v>
      </c>
      <c r="G337" s="101" t="s">
        <v>2108</v>
      </c>
      <c r="H337" s="102" t="s">
        <v>2446</v>
      </c>
      <c r="I337" s="103">
        <v>4427</v>
      </c>
      <c r="J337" s="103">
        <v>730</v>
      </c>
      <c r="K337" s="131">
        <v>95</v>
      </c>
      <c r="L337" s="105">
        <v>1493.01</v>
      </c>
      <c r="M337" s="106">
        <f t="shared" si="41"/>
        <v>2.1459227399999999E-2</v>
      </c>
      <c r="N337" s="106">
        <f t="shared" si="42"/>
        <v>1.04923851E-2</v>
      </c>
      <c r="O337" s="228">
        <f t="shared" si="43"/>
        <v>1.8825020000000001E-4</v>
      </c>
      <c r="P337" s="281">
        <f t="shared" si="44"/>
        <v>30421</v>
      </c>
      <c r="Q337" s="49"/>
      <c r="R337" s="132"/>
      <c r="S337" s="132"/>
      <c r="T337" s="190"/>
      <c r="U337" s="29"/>
    </row>
    <row r="338" spans="1:21" s="12" customFormat="1" ht="15" hidden="1" thickBot="1">
      <c r="A338" s="12" t="s">
        <v>5147</v>
      </c>
      <c r="B338" s="1" t="s">
        <v>607</v>
      </c>
      <c r="C338" s="98" t="s">
        <v>2126</v>
      </c>
      <c r="D338" s="100" t="s">
        <v>2115</v>
      </c>
      <c r="E338" s="100" t="s">
        <v>2116</v>
      </c>
      <c r="F338" s="100" t="s">
        <v>2117</v>
      </c>
      <c r="G338" s="101" t="s">
        <v>2107</v>
      </c>
      <c r="H338" s="102" t="s">
        <v>2447</v>
      </c>
      <c r="I338" s="103">
        <v>26935</v>
      </c>
      <c r="J338" s="103">
        <v>4237</v>
      </c>
      <c r="K338" s="131">
        <v>80</v>
      </c>
      <c r="L338" s="105">
        <v>1284.03</v>
      </c>
      <c r="M338" s="106">
        <f t="shared" si="41"/>
        <v>2.9701132E-3</v>
      </c>
      <c r="N338" s="106">
        <f t="shared" si="42"/>
        <v>9.8006819000000002E-3</v>
      </c>
      <c r="O338" s="228">
        <f t="shared" si="43"/>
        <v>1.7584E-4</v>
      </c>
      <c r="P338" s="281">
        <f t="shared" si="44"/>
        <v>28415</v>
      </c>
      <c r="Q338" s="49"/>
      <c r="R338" s="132"/>
      <c r="S338" s="132"/>
      <c r="T338" s="190"/>
      <c r="U338" s="29"/>
    </row>
    <row r="339" spans="1:21" s="12" customFormat="1" ht="15" hidden="1" thickBot="1">
      <c r="A339" s="12" t="s">
        <v>5148</v>
      </c>
      <c r="B339" s="1" t="s">
        <v>608</v>
      </c>
      <c r="C339" s="98" t="s">
        <v>2126</v>
      </c>
      <c r="D339" s="100" t="s">
        <v>2115</v>
      </c>
      <c r="E339" s="100" t="s">
        <v>2115</v>
      </c>
      <c r="F339" s="100" t="s">
        <v>2119</v>
      </c>
      <c r="G339" s="101" t="s">
        <v>2108</v>
      </c>
      <c r="H339" s="102" t="s">
        <v>2448</v>
      </c>
      <c r="I339" s="103">
        <v>3245</v>
      </c>
      <c r="J339" s="103">
        <v>614</v>
      </c>
      <c r="K339" s="131">
        <v>21</v>
      </c>
      <c r="L339" s="105">
        <v>553.35</v>
      </c>
      <c r="M339" s="106">
        <f t="shared" si="41"/>
        <v>6.4714945999999997E-3</v>
      </c>
      <c r="N339" s="106">
        <f t="shared" si="42"/>
        <v>7.1808035999999997E-3</v>
      </c>
      <c r="O339" s="228">
        <f t="shared" si="43"/>
        <v>1.288351E-4</v>
      </c>
      <c r="P339" s="281">
        <f t="shared" si="44"/>
        <v>20819</v>
      </c>
      <c r="Q339" s="49"/>
      <c r="R339" s="132"/>
      <c r="S339" s="132"/>
      <c r="T339" s="190"/>
      <c r="U339" s="29"/>
    </row>
    <row r="340" spans="1:21" s="12" customFormat="1" ht="15" hidden="1" thickBot="1">
      <c r="A340" s="12" t="s">
        <v>5149</v>
      </c>
      <c r="B340" s="1" t="s">
        <v>609</v>
      </c>
      <c r="C340" s="98" t="s">
        <v>2126</v>
      </c>
      <c r="D340" s="100" t="s">
        <v>2115</v>
      </c>
      <c r="E340" s="100" t="s">
        <v>2120</v>
      </c>
      <c r="F340" s="100" t="s">
        <v>2119</v>
      </c>
      <c r="G340" s="101" t="s">
        <v>2108</v>
      </c>
      <c r="H340" s="102" t="s">
        <v>2447</v>
      </c>
      <c r="I340" s="103">
        <v>13138</v>
      </c>
      <c r="J340" s="103">
        <v>2229</v>
      </c>
      <c r="K340" s="131">
        <v>72</v>
      </c>
      <c r="L340" s="105">
        <v>810.11</v>
      </c>
      <c r="M340" s="106">
        <f t="shared" si="41"/>
        <v>5.4802860999999996E-3</v>
      </c>
      <c r="N340" s="106">
        <f t="shared" si="42"/>
        <v>1.50788877E-2</v>
      </c>
      <c r="O340" s="228">
        <f t="shared" si="43"/>
        <v>2.7053949999999999E-4</v>
      </c>
      <c r="P340" s="281">
        <f t="shared" si="44"/>
        <v>43719</v>
      </c>
      <c r="Q340" s="49"/>
      <c r="R340" s="132"/>
      <c r="S340" s="132"/>
      <c r="T340" s="190"/>
      <c r="U340" s="29"/>
    </row>
    <row r="341" spans="1:21" s="12" customFormat="1" ht="15" hidden="1" thickBot="1">
      <c r="A341" s="12" t="s">
        <v>5150</v>
      </c>
      <c r="B341" s="1" t="s">
        <v>610</v>
      </c>
      <c r="C341" s="98" t="s">
        <v>2126</v>
      </c>
      <c r="D341" s="100" t="s">
        <v>2115</v>
      </c>
      <c r="E341" s="100" t="s">
        <v>2122</v>
      </c>
      <c r="F341" s="100" t="s">
        <v>2119</v>
      </c>
      <c r="G341" s="101" t="s">
        <v>2108</v>
      </c>
      <c r="H341" s="102" t="s">
        <v>2449</v>
      </c>
      <c r="I341" s="103">
        <v>3861</v>
      </c>
      <c r="J341" s="103">
        <v>549</v>
      </c>
      <c r="K341" s="131">
        <v>65</v>
      </c>
      <c r="L341" s="105">
        <v>895.14</v>
      </c>
      <c r="M341" s="106">
        <f t="shared" si="41"/>
        <v>1.6835016800000002E-2</v>
      </c>
      <c r="N341" s="106">
        <f t="shared" si="42"/>
        <v>1.03251158E-2</v>
      </c>
      <c r="O341" s="228">
        <f t="shared" si="43"/>
        <v>1.852492E-4</v>
      </c>
      <c r="P341" s="281">
        <f t="shared" si="44"/>
        <v>29936</v>
      </c>
      <c r="Q341" s="49"/>
      <c r="R341" s="132"/>
      <c r="S341" s="132"/>
      <c r="T341" s="190"/>
      <c r="U341" s="29"/>
    </row>
    <row r="342" spans="1:21" s="12" customFormat="1" ht="15" hidden="1" thickBot="1">
      <c r="A342" s="12" t="s">
        <v>5151</v>
      </c>
      <c r="B342" s="1" t="s">
        <v>611</v>
      </c>
      <c r="C342" s="98" t="s">
        <v>2126</v>
      </c>
      <c r="D342" s="100" t="s">
        <v>2115</v>
      </c>
      <c r="E342" s="100" t="s">
        <v>2124</v>
      </c>
      <c r="F342" s="100">
        <v>3</v>
      </c>
      <c r="G342" s="101" t="s">
        <v>2109</v>
      </c>
      <c r="H342" s="102" t="s">
        <v>2450</v>
      </c>
      <c r="I342" s="103">
        <v>6271</v>
      </c>
      <c r="J342" s="103">
        <v>870</v>
      </c>
      <c r="K342" s="131">
        <v>40</v>
      </c>
      <c r="L342" s="105">
        <v>806.42</v>
      </c>
      <c r="M342" s="106">
        <f t="shared" si="41"/>
        <v>6.3785680000000003E-3</v>
      </c>
      <c r="N342" s="106">
        <f t="shared" si="42"/>
        <v>6.8814688999999998E-3</v>
      </c>
      <c r="O342" s="228">
        <f t="shared" si="43"/>
        <v>1.2346460000000001E-4</v>
      </c>
      <c r="P342" s="281">
        <f t="shared" si="44"/>
        <v>19951</v>
      </c>
      <c r="Q342" s="49"/>
      <c r="R342" s="132"/>
      <c r="S342" s="132"/>
      <c r="T342" s="190"/>
      <c r="U342" s="29"/>
    </row>
    <row r="343" spans="1:21" s="12" customFormat="1" ht="15" hidden="1" thickBot="1">
      <c r="A343" s="12" t="s">
        <v>5152</v>
      </c>
      <c r="B343" s="1" t="s">
        <v>612</v>
      </c>
      <c r="C343" s="98" t="s">
        <v>2126</v>
      </c>
      <c r="D343" s="100" t="s">
        <v>2115</v>
      </c>
      <c r="E343" s="100" t="s">
        <v>2126</v>
      </c>
      <c r="F343" s="100" t="s">
        <v>2119</v>
      </c>
      <c r="G343" s="101" t="s">
        <v>2108</v>
      </c>
      <c r="H343" s="102" t="s">
        <v>2451</v>
      </c>
      <c r="I343" s="103">
        <v>4267</v>
      </c>
      <c r="J343" s="103">
        <v>587</v>
      </c>
      <c r="K343" s="131">
        <v>54</v>
      </c>
      <c r="L343" s="105">
        <v>641.89</v>
      </c>
      <c r="M343" s="106">
        <f t="shared" si="41"/>
        <v>1.26552613E-2</v>
      </c>
      <c r="N343" s="106">
        <f t="shared" si="42"/>
        <v>1.15730707E-2</v>
      </c>
      <c r="O343" s="228">
        <f t="shared" si="43"/>
        <v>2.076395E-4</v>
      </c>
      <c r="P343" s="281">
        <f t="shared" si="44"/>
        <v>33554</v>
      </c>
      <c r="Q343" s="49"/>
      <c r="R343" s="132"/>
      <c r="S343" s="132"/>
      <c r="T343" s="190"/>
      <c r="U343" s="29"/>
    </row>
    <row r="344" spans="1:21" s="12" customFormat="1" ht="15" hidden="1" thickBot="1">
      <c r="A344" s="12" t="s">
        <v>5153</v>
      </c>
      <c r="B344" s="1" t="s">
        <v>613</v>
      </c>
      <c r="C344" s="98" t="s">
        <v>2126</v>
      </c>
      <c r="D344" s="100" t="s">
        <v>2115</v>
      </c>
      <c r="E344" s="100" t="s">
        <v>2133</v>
      </c>
      <c r="F344" s="100">
        <v>3</v>
      </c>
      <c r="G344" s="101" t="s">
        <v>2109</v>
      </c>
      <c r="H344" s="102" t="s">
        <v>2452</v>
      </c>
      <c r="I344" s="103">
        <v>6931</v>
      </c>
      <c r="J344" s="103">
        <v>975</v>
      </c>
      <c r="K344" s="131">
        <v>87</v>
      </c>
      <c r="L344" s="105">
        <v>718.44</v>
      </c>
      <c r="M344" s="106">
        <f t="shared" si="41"/>
        <v>1.2552301199999999E-2</v>
      </c>
      <c r="N344" s="106">
        <f t="shared" si="42"/>
        <v>1.7034816599999999E-2</v>
      </c>
      <c r="O344" s="228">
        <f t="shared" si="43"/>
        <v>3.0563200000000002E-4</v>
      </c>
      <c r="P344" s="281">
        <f t="shared" si="44"/>
        <v>49390</v>
      </c>
      <c r="Q344" s="49"/>
      <c r="R344" s="132"/>
      <c r="S344" s="132"/>
      <c r="T344" s="190"/>
      <c r="U344" s="29"/>
    </row>
    <row r="345" spans="1:21" s="12" customFormat="1" ht="15" hidden="1" thickBot="1">
      <c r="A345" s="12" t="s">
        <v>5154</v>
      </c>
      <c r="B345" s="1" t="s">
        <v>614</v>
      </c>
      <c r="C345" s="98" t="s">
        <v>2126</v>
      </c>
      <c r="D345" s="100" t="s">
        <v>2115</v>
      </c>
      <c r="E345" s="100" t="s">
        <v>2157</v>
      </c>
      <c r="F345" s="100" t="s">
        <v>2119</v>
      </c>
      <c r="G345" s="101" t="s">
        <v>2108</v>
      </c>
      <c r="H345" s="102" t="s">
        <v>2453</v>
      </c>
      <c r="I345" s="103">
        <v>6891</v>
      </c>
      <c r="J345" s="103">
        <v>1158</v>
      </c>
      <c r="K345" s="131">
        <v>21</v>
      </c>
      <c r="L345" s="105">
        <v>946.21</v>
      </c>
      <c r="M345" s="106">
        <f t="shared" si="41"/>
        <v>3.0474530999999999E-3</v>
      </c>
      <c r="N345" s="106">
        <f t="shared" si="42"/>
        <v>3.7295638999999998E-3</v>
      </c>
      <c r="O345" s="228">
        <f t="shared" si="43"/>
        <v>6.6914299999999997E-5</v>
      </c>
      <c r="P345" s="281">
        <f t="shared" si="44"/>
        <v>10813</v>
      </c>
      <c r="Q345" s="49"/>
      <c r="R345" s="132"/>
      <c r="S345" s="132"/>
      <c r="T345" s="190"/>
      <c r="U345" s="29"/>
    </row>
    <row r="346" spans="1:21" s="12" customFormat="1" ht="15" hidden="1" thickBot="1">
      <c r="A346" s="12" t="s">
        <v>5155</v>
      </c>
      <c r="B346" s="1" t="s">
        <v>615</v>
      </c>
      <c r="C346" s="98" t="s">
        <v>2126</v>
      </c>
      <c r="D346" s="100" t="s">
        <v>2115</v>
      </c>
      <c r="E346" s="100" t="s">
        <v>2159</v>
      </c>
      <c r="F346" s="100" t="s">
        <v>2119</v>
      </c>
      <c r="G346" s="101" t="s">
        <v>2108</v>
      </c>
      <c r="H346" s="102" t="s">
        <v>2454</v>
      </c>
      <c r="I346" s="103">
        <v>4299</v>
      </c>
      <c r="J346" s="103">
        <v>711</v>
      </c>
      <c r="K346" s="131">
        <v>22</v>
      </c>
      <c r="L346" s="105">
        <v>961.54</v>
      </c>
      <c r="M346" s="106">
        <f t="shared" si="41"/>
        <v>5.1174691E-3</v>
      </c>
      <c r="N346" s="106">
        <f t="shared" si="42"/>
        <v>3.7840552000000002E-3</v>
      </c>
      <c r="O346" s="228">
        <f t="shared" si="43"/>
        <v>6.7892000000000007E-5</v>
      </c>
      <c r="P346" s="281">
        <f t="shared" si="44"/>
        <v>10971</v>
      </c>
      <c r="Q346" s="49"/>
      <c r="R346" s="132"/>
      <c r="S346" s="132"/>
      <c r="T346" s="190"/>
      <c r="U346" s="29"/>
    </row>
    <row r="347" spans="1:21" s="12" customFormat="1" ht="15" hidden="1" thickBot="1">
      <c r="A347" s="12" t="s">
        <v>5156</v>
      </c>
      <c r="B347" s="1" t="s">
        <v>616</v>
      </c>
      <c r="C347" s="98" t="s">
        <v>2126</v>
      </c>
      <c r="D347" s="100" t="s">
        <v>2115</v>
      </c>
      <c r="E347" s="100" t="s">
        <v>2172</v>
      </c>
      <c r="F347" s="100" t="s">
        <v>2119</v>
      </c>
      <c r="G347" s="101" t="s">
        <v>2108</v>
      </c>
      <c r="H347" s="102" t="s">
        <v>2455</v>
      </c>
      <c r="I347" s="103">
        <v>4307</v>
      </c>
      <c r="J347" s="103">
        <v>663</v>
      </c>
      <c r="K347" s="131">
        <v>18</v>
      </c>
      <c r="L347" s="105">
        <v>611.08000000000004</v>
      </c>
      <c r="M347" s="106">
        <f t="shared" si="41"/>
        <v>4.179243E-3</v>
      </c>
      <c r="N347" s="106">
        <f t="shared" si="42"/>
        <v>4.5343294999999999E-3</v>
      </c>
      <c r="O347" s="228">
        <f t="shared" si="43"/>
        <v>8.1353099999999999E-5</v>
      </c>
      <c r="P347" s="281">
        <f t="shared" si="44"/>
        <v>13146</v>
      </c>
      <c r="Q347" s="49"/>
      <c r="R347" s="132"/>
      <c r="S347" s="132"/>
      <c r="T347" s="190"/>
      <c r="U347" s="29"/>
    </row>
    <row r="348" spans="1:21" s="12" customFormat="1" ht="15" hidden="1" thickBot="1">
      <c r="A348" s="12" t="s">
        <v>5157</v>
      </c>
      <c r="B348" s="1" t="s">
        <v>617</v>
      </c>
      <c r="C348" s="98" t="s">
        <v>2126</v>
      </c>
      <c r="D348" s="100" t="s">
        <v>2115</v>
      </c>
      <c r="E348" s="100" t="s">
        <v>2174</v>
      </c>
      <c r="F348" s="100" t="s">
        <v>2119</v>
      </c>
      <c r="G348" s="101" t="s">
        <v>2108</v>
      </c>
      <c r="H348" s="102" t="s">
        <v>2456</v>
      </c>
      <c r="I348" s="103">
        <v>5511</v>
      </c>
      <c r="J348" s="103">
        <v>765</v>
      </c>
      <c r="K348" s="131">
        <v>37</v>
      </c>
      <c r="L348" s="105">
        <v>515.09</v>
      </c>
      <c r="M348" s="106">
        <f t="shared" si="41"/>
        <v>6.7138450000000004E-3</v>
      </c>
      <c r="N348" s="106">
        <f t="shared" si="42"/>
        <v>9.9712505000000007E-3</v>
      </c>
      <c r="O348" s="228">
        <f t="shared" si="43"/>
        <v>1.789002E-4</v>
      </c>
      <c r="P348" s="281">
        <f t="shared" si="44"/>
        <v>28910</v>
      </c>
      <c r="Q348" s="49"/>
      <c r="R348" s="132"/>
      <c r="S348" s="132"/>
      <c r="T348" s="190"/>
      <c r="U348" s="29"/>
    </row>
    <row r="349" spans="1:21" s="12" customFormat="1" ht="15" hidden="1" thickBot="1">
      <c r="A349" s="12" t="s">
        <v>5158</v>
      </c>
      <c r="B349" s="1" t="s">
        <v>618</v>
      </c>
      <c r="C349" s="98" t="s">
        <v>2126</v>
      </c>
      <c r="D349" s="100" t="s">
        <v>2115</v>
      </c>
      <c r="E349" s="100" t="s">
        <v>2175</v>
      </c>
      <c r="F349" s="100">
        <v>3</v>
      </c>
      <c r="G349" s="101" t="s">
        <v>2109</v>
      </c>
      <c r="H349" s="102" t="s">
        <v>2457</v>
      </c>
      <c r="I349" s="103">
        <v>6857</v>
      </c>
      <c r="J349" s="103">
        <v>1072</v>
      </c>
      <c r="K349" s="131">
        <v>27</v>
      </c>
      <c r="L349" s="105">
        <v>965.85</v>
      </c>
      <c r="M349" s="106">
        <f t="shared" si="41"/>
        <v>3.9375820000000002E-3</v>
      </c>
      <c r="N349" s="106">
        <f t="shared" si="42"/>
        <v>4.3703348000000003E-3</v>
      </c>
      <c r="O349" s="228">
        <f t="shared" si="43"/>
        <v>7.8410800000000005E-5</v>
      </c>
      <c r="P349" s="281">
        <f t="shared" si="44"/>
        <v>12671</v>
      </c>
      <c r="Q349" s="49"/>
      <c r="R349" s="132"/>
      <c r="S349" s="132"/>
      <c r="T349" s="190"/>
      <c r="U349" s="29"/>
    </row>
    <row r="350" spans="1:21" s="12" customFormat="1" ht="15" hidden="1" thickBot="1">
      <c r="A350" s="12" t="s">
        <v>5159</v>
      </c>
      <c r="B350" s="1" t="s">
        <v>619</v>
      </c>
      <c r="C350" s="98" t="s">
        <v>2126</v>
      </c>
      <c r="D350" s="100" t="s">
        <v>2115</v>
      </c>
      <c r="E350" s="100" t="s">
        <v>2177</v>
      </c>
      <c r="F350" s="100" t="s">
        <v>2119</v>
      </c>
      <c r="G350" s="101" t="s">
        <v>2108</v>
      </c>
      <c r="H350" s="102" t="s">
        <v>2458</v>
      </c>
      <c r="I350" s="103">
        <v>3959</v>
      </c>
      <c r="J350" s="103">
        <v>624</v>
      </c>
      <c r="K350" s="131">
        <v>30</v>
      </c>
      <c r="L350" s="105">
        <v>588.53</v>
      </c>
      <c r="M350" s="106">
        <f t="shared" si="41"/>
        <v>7.5776710999999998E-3</v>
      </c>
      <c r="N350" s="106">
        <f t="shared" si="42"/>
        <v>8.0343681999999993E-3</v>
      </c>
      <c r="O350" s="228">
        <f t="shared" si="43"/>
        <v>1.441495E-4</v>
      </c>
      <c r="P350" s="281">
        <f t="shared" si="44"/>
        <v>23294</v>
      </c>
      <c r="Q350" s="49"/>
      <c r="R350" s="132"/>
      <c r="S350" s="132"/>
      <c r="T350" s="190"/>
      <c r="U350" s="29"/>
    </row>
    <row r="351" spans="1:21" s="12" customFormat="1" ht="15" hidden="1" thickBot="1">
      <c r="A351" s="12" t="s">
        <v>5160</v>
      </c>
      <c r="B351" s="1" t="s">
        <v>620</v>
      </c>
      <c r="C351" s="98" t="s">
        <v>2126</v>
      </c>
      <c r="D351" s="100" t="s">
        <v>2115</v>
      </c>
      <c r="E351" s="100" t="s">
        <v>2179</v>
      </c>
      <c r="F351" s="100" t="s">
        <v>2119</v>
      </c>
      <c r="G351" s="101" t="s">
        <v>2108</v>
      </c>
      <c r="H351" s="102" t="s">
        <v>2459</v>
      </c>
      <c r="I351" s="103">
        <v>6469</v>
      </c>
      <c r="J351" s="103">
        <v>801</v>
      </c>
      <c r="K351" s="131">
        <v>91</v>
      </c>
      <c r="L351" s="105">
        <v>745.98</v>
      </c>
      <c r="M351" s="106">
        <f t="shared" si="41"/>
        <v>1.4067089099999999E-2</v>
      </c>
      <c r="N351" s="106">
        <f t="shared" si="42"/>
        <v>1.5104611800000001E-2</v>
      </c>
      <c r="O351" s="228">
        <f t="shared" si="43"/>
        <v>2.7100099999999999E-4</v>
      </c>
      <c r="P351" s="281">
        <f t="shared" si="44"/>
        <v>43793</v>
      </c>
      <c r="Q351" s="49"/>
      <c r="R351" s="132"/>
      <c r="S351" s="132"/>
      <c r="T351" s="190"/>
      <c r="U351" s="29"/>
    </row>
    <row r="352" spans="1:21" s="12" customFormat="1" ht="15" hidden="1" thickBot="1">
      <c r="A352" s="12" t="s">
        <v>5161</v>
      </c>
      <c r="B352" s="1" t="s">
        <v>621</v>
      </c>
      <c r="C352" s="98" t="s">
        <v>2126</v>
      </c>
      <c r="D352" s="100" t="s">
        <v>2120</v>
      </c>
      <c r="E352" s="100" t="s">
        <v>2116</v>
      </c>
      <c r="F352" s="100" t="s">
        <v>2117</v>
      </c>
      <c r="G352" s="101" t="s">
        <v>2107</v>
      </c>
      <c r="H352" s="102" t="s">
        <v>2460</v>
      </c>
      <c r="I352" s="103">
        <v>4486</v>
      </c>
      <c r="J352" s="103">
        <v>634</v>
      </c>
      <c r="K352" s="131">
        <v>121</v>
      </c>
      <c r="L352" s="105">
        <v>1320.6</v>
      </c>
      <c r="M352" s="106">
        <f t="shared" si="41"/>
        <v>2.6972804199999999E-2</v>
      </c>
      <c r="N352" s="106">
        <f t="shared" si="42"/>
        <v>1.2949233500000001E-2</v>
      </c>
      <c r="O352" s="228">
        <f t="shared" si="43"/>
        <v>2.323301E-4</v>
      </c>
      <c r="P352" s="281">
        <f t="shared" si="44"/>
        <v>37544</v>
      </c>
      <c r="Q352" s="49"/>
      <c r="R352" s="132"/>
      <c r="S352" s="132"/>
      <c r="T352" s="190"/>
      <c r="U352" s="29"/>
    </row>
    <row r="353" spans="1:21" s="12" customFormat="1" ht="15" hidden="1" thickBot="1">
      <c r="A353" s="12" t="s">
        <v>5162</v>
      </c>
      <c r="B353" s="1" t="s">
        <v>622</v>
      </c>
      <c r="C353" s="98" t="s">
        <v>2126</v>
      </c>
      <c r="D353" s="100" t="s">
        <v>2120</v>
      </c>
      <c r="E353" s="100" t="s">
        <v>2115</v>
      </c>
      <c r="F353" s="100" t="s">
        <v>2119</v>
      </c>
      <c r="G353" s="101" t="s">
        <v>2108</v>
      </c>
      <c r="H353" s="102" t="s">
        <v>2461</v>
      </c>
      <c r="I353" s="103">
        <v>3134</v>
      </c>
      <c r="J353" s="103">
        <v>444</v>
      </c>
      <c r="K353" s="131">
        <v>34</v>
      </c>
      <c r="L353" s="105">
        <v>808.2</v>
      </c>
      <c r="M353" s="106">
        <f t="shared" si="41"/>
        <v>1.08487555E-2</v>
      </c>
      <c r="N353" s="106">
        <f t="shared" si="42"/>
        <v>5.9599696000000001E-3</v>
      </c>
      <c r="O353" s="228">
        <f t="shared" si="43"/>
        <v>1.069314E-4</v>
      </c>
      <c r="P353" s="281">
        <f t="shared" si="44"/>
        <v>17280</v>
      </c>
      <c r="Q353" s="49"/>
      <c r="R353" s="132"/>
      <c r="S353" s="132"/>
      <c r="T353" s="190"/>
      <c r="U353" s="29"/>
    </row>
    <row r="354" spans="1:21" s="12" customFormat="1" ht="15" hidden="1" thickBot="1">
      <c r="A354" s="12" t="s">
        <v>5163</v>
      </c>
      <c r="B354" s="1" t="s">
        <v>623</v>
      </c>
      <c r="C354" s="98" t="s">
        <v>2126</v>
      </c>
      <c r="D354" s="100" t="s">
        <v>2120</v>
      </c>
      <c r="E354" s="100" t="s">
        <v>2120</v>
      </c>
      <c r="F354" s="100" t="s">
        <v>2119</v>
      </c>
      <c r="G354" s="101" t="s">
        <v>2108</v>
      </c>
      <c r="H354" s="102" t="s">
        <v>2462</v>
      </c>
      <c r="I354" s="103">
        <v>14146</v>
      </c>
      <c r="J354" s="103">
        <v>2341</v>
      </c>
      <c r="K354" s="131">
        <v>75</v>
      </c>
      <c r="L354" s="105">
        <v>1098.3900000000001</v>
      </c>
      <c r="M354" s="106">
        <f t="shared" si="41"/>
        <v>5.3018520999999997E-3</v>
      </c>
      <c r="N354" s="106">
        <f t="shared" si="42"/>
        <v>1.1299844099999999E-2</v>
      </c>
      <c r="O354" s="228">
        <f t="shared" si="43"/>
        <v>2.0273740000000001E-4</v>
      </c>
      <c r="P354" s="281">
        <f t="shared" si="44"/>
        <v>32762</v>
      </c>
      <c r="Q354" s="49"/>
      <c r="R354" s="132"/>
      <c r="S354" s="132"/>
      <c r="T354" s="190"/>
      <c r="U354" s="29"/>
    </row>
    <row r="355" spans="1:21" s="12" customFormat="1" ht="15" hidden="1" thickBot="1">
      <c r="A355" s="12" t="s">
        <v>5164</v>
      </c>
      <c r="B355" s="1" t="s">
        <v>624</v>
      </c>
      <c r="C355" s="98" t="s">
        <v>2126</v>
      </c>
      <c r="D355" s="100" t="s">
        <v>2120</v>
      </c>
      <c r="E355" s="100" t="s">
        <v>2122</v>
      </c>
      <c r="F355" s="100" t="s">
        <v>2119</v>
      </c>
      <c r="G355" s="101" t="s">
        <v>2108</v>
      </c>
      <c r="H355" s="102" t="s">
        <v>2463</v>
      </c>
      <c r="I355" s="103">
        <v>6685</v>
      </c>
      <c r="J355" s="103">
        <v>995</v>
      </c>
      <c r="K355" s="131">
        <v>272</v>
      </c>
      <c r="L355" s="105">
        <v>1057.08</v>
      </c>
      <c r="M355" s="106">
        <f t="shared" si="41"/>
        <v>4.0688107699999997E-2</v>
      </c>
      <c r="N355" s="106">
        <f t="shared" si="42"/>
        <v>3.8298583900000002E-2</v>
      </c>
      <c r="O355" s="228">
        <f t="shared" si="43"/>
        <v>6.8713819999999997E-4</v>
      </c>
      <c r="P355" s="281">
        <f t="shared" si="44"/>
        <v>111041</v>
      </c>
      <c r="Q355" s="49"/>
      <c r="R355" s="132"/>
      <c r="S355" s="132"/>
      <c r="T355" s="190"/>
      <c r="U355" s="29"/>
    </row>
    <row r="356" spans="1:21" s="12" customFormat="1" ht="15" hidden="1" thickBot="1">
      <c r="A356" s="12" t="s">
        <v>5165</v>
      </c>
      <c r="B356" s="1" t="s">
        <v>625</v>
      </c>
      <c r="C356" s="98" t="s">
        <v>2126</v>
      </c>
      <c r="D356" s="100" t="s">
        <v>2120</v>
      </c>
      <c r="E356" s="100" t="s">
        <v>2124</v>
      </c>
      <c r="F356" s="100" t="s">
        <v>2119</v>
      </c>
      <c r="G356" s="101" t="s">
        <v>2108</v>
      </c>
      <c r="H356" s="102" t="s">
        <v>2464</v>
      </c>
      <c r="I356" s="103">
        <v>2483</v>
      </c>
      <c r="J356" s="103">
        <v>355</v>
      </c>
      <c r="K356" s="131">
        <v>98</v>
      </c>
      <c r="L356" s="105">
        <v>1069.03</v>
      </c>
      <c r="M356" s="106">
        <f t="shared" si="41"/>
        <v>3.9468385000000002E-2</v>
      </c>
      <c r="N356" s="106">
        <f t="shared" si="42"/>
        <v>1.31065327E-2</v>
      </c>
      <c r="O356" s="228">
        <f t="shared" si="43"/>
        <v>2.3515229999999999E-4</v>
      </c>
      <c r="P356" s="281">
        <f t="shared" si="44"/>
        <v>38000</v>
      </c>
      <c r="Q356" s="49"/>
      <c r="R356" s="132"/>
      <c r="S356" s="132"/>
      <c r="T356" s="190"/>
      <c r="U356" s="29"/>
    </row>
    <row r="357" spans="1:21" s="12" customFormat="1" ht="15" hidden="1" thickBot="1">
      <c r="A357" s="12" t="s">
        <v>5166</v>
      </c>
      <c r="B357" s="1" t="s">
        <v>626</v>
      </c>
      <c r="C357" s="98" t="s">
        <v>2126</v>
      </c>
      <c r="D357" s="100" t="s">
        <v>2120</v>
      </c>
      <c r="E357" s="100" t="s">
        <v>2126</v>
      </c>
      <c r="F357" s="100" t="s">
        <v>2119</v>
      </c>
      <c r="G357" s="101" t="s">
        <v>2108</v>
      </c>
      <c r="H357" s="102" t="s">
        <v>2465</v>
      </c>
      <c r="I357" s="103">
        <v>4113</v>
      </c>
      <c r="J357" s="103">
        <v>687</v>
      </c>
      <c r="K357" s="131">
        <v>80</v>
      </c>
      <c r="L357" s="105">
        <v>920.63</v>
      </c>
      <c r="M357" s="106">
        <f t="shared" si="41"/>
        <v>1.94505227E-2</v>
      </c>
      <c r="N357" s="106">
        <f t="shared" si="42"/>
        <v>1.4514527100000001E-2</v>
      </c>
      <c r="O357" s="228">
        <f t="shared" si="43"/>
        <v>2.6041390000000001E-4</v>
      </c>
      <c r="P357" s="281">
        <f t="shared" si="44"/>
        <v>42082</v>
      </c>
      <c r="Q357" s="49"/>
      <c r="R357" s="132"/>
      <c r="S357" s="132"/>
      <c r="T357" s="190"/>
      <c r="U357" s="29"/>
    </row>
    <row r="358" spans="1:21" s="12" customFormat="1" ht="15" hidden="1" thickBot="1">
      <c r="A358" s="12" t="s">
        <v>5167</v>
      </c>
      <c r="B358" s="1" t="s">
        <v>627</v>
      </c>
      <c r="C358" s="98" t="s">
        <v>2126</v>
      </c>
      <c r="D358" s="100" t="s">
        <v>2120</v>
      </c>
      <c r="E358" s="100" t="s">
        <v>2133</v>
      </c>
      <c r="F358" s="100" t="s">
        <v>2119</v>
      </c>
      <c r="G358" s="101" t="s">
        <v>2108</v>
      </c>
      <c r="H358" s="102" t="s">
        <v>2466</v>
      </c>
      <c r="I358" s="103">
        <v>3774</v>
      </c>
      <c r="J358" s="103">
        <v>560</v>
      </c>
      <c r="K358" s="131">
        <v>127</v>
      </c>
      <c r="L358" s="105">
        <v>1122.75</v>
      </c>
      <c r="M358" s="106">
        <f t="shared" si="41"/>
        <v>3.36512983E-2</v>
      </c>
      <c r="N358" s="106">
        <f t="shared" si="42"/>
        <v>1.67844373E-2</v>
      </c>
      <c r="O358" s="228">
        <f t="shared" si="43"/>
        <v>3.0113980000000002E-4</v>
      </c>
      <c r="P358" s="281">
        <f t="shared" si="44"/>
        <v>48664</v>
      </c>
      <c r="Q358" s="49"/>
      <c r="R358" s="132"/>
      <c r="S358" s="132"/>
      <c r="T358" s="190"/>
      <c r="U358" s="29"/>
    </row>
    <row r="359" spans="1:21" s="12" customFormat="1" ht="15" hidden="1" thickBot="1">
      <c r="A359" s="12" t="s">
        <v>5168</v>
      </c>
      <c r="B359" s="1" t="s">
        <v>628</v>
      </c>
      <c r="C359" s="98" t="s">
        <v>2126</v>
      </c>
      <c r="D359" s="100" t="s">
        <v>2120</v>
      </c>
      <c r="E359" s="100" t="s">
        <v>2157</v>
      </c>
      <c r="F359" s="100" t="s">
        <v>2119</v>
      </c>
      <c r="G359" s="101" t="s">
        <v>2108</v>
      </c>
      <c r="H359" s="102" t="s">
        <v>2460</v>
      </c>
      <c r="I359" s="103">
        <v>4373</v>
      </c>
      <c r="J359" s="103">
        <v>649</v>
      </c>
      <c r="K359" s="131">
        <v>142</v>
      </c>
      <c r="L359" s="105">
        <v>770.21</v>
      </c>
      <c r="M359" s="106">
        <f t="shared" si="41"/>
        <v>3.2471987100000002E-2</v>
      </c>
      <c r="N359" s="106">
        <f t="shared" si="42"/>
        <v>2.7361783899999999E-2</v>
      </c>
      <c r="O359" s="228">
        <f t="shared" si="43"/>
        <v>4.9091439999999998E-4</v>
      </c>
      <c r="P359" s="281">
        <f t="shared" si="44"/>
        <v>79331</v>
      </c>
      <c r="Q359" s="49"/>
      <c r="R359" s="132"/>
      <c r="S359" s="132"/>
      <c r="T359" s="190"/>
      <c r="U359" s="29"/>
    </row>
    <row r="360" spans="1:21" s="12" customFormat="1" ht="15" hidden="1" thickBot="1">
      <c r="A360" s="12" t="s">
        <v>5169</v>
      </c>
      <c r="B360" s="1" t="s">
        <v>629</v>
      </c>
      <c r="C360" s="98" t="s">
        <v>2126</v>
      </c>
      <c r="D360" s="100" t="s">
        <v>2120</v>
      </c>
      <c r="E360" s="100" t="s">
        <v>2159</v>
      </c>
      <c r="F360" s="100" t="s">
        <v>2119</v>
      </c>
      <c r="G360" s="101" t="s">
        <v>2108</v>
      </c>
      <c r="H360" s="102" t="s">
        <v>2467</v>
      </c>
      <c r="I360" s="103">
        <v>4698</v>
      </c>
      <c r="J360" s="103">
        <v>730</v>
      </c>
      <c r="K360" s="131">
        <v>151</v>
      </c>
      <c r="L360" s="105">
        <v>697.93</v>
      </c>
      <c r="M360" s="106">
        <f t="shared" si="41"/>
        <v>3.2141336700000002E-2</v>
      </c>
      <c r="N360" s="106">
        <f t="shared" si="42"/>
        <v>3.3618236400000001E-2</v>
      </c>
      <c r="O360" s="228">
        <f t="shared" si="43"/>
        <v>6.0316530000000001E-4</v>
      </c>
      <c r="P360" s="281">
        <f t="shared" si="44"/>
        <v>97471</v>
      </c>
      <c r="Q360" s="49"/>
      <c r="R360" s="132"/>
      <c r="S360" s="132"/>
      <c r="T360" s="190"/>
      <c r="U360" s="29"/>
    </row>
    <row r="361" spans="1:21" s="12" customFormat="1" ht="15" hidden="1" thickBot="1">
      <c r="A361" s="12" t="s">
        <v>5170</v>
      </c>
      <c r="B361" s="1" t="s">
        <v>630</v>
      </c>
      <c r="C361" s="98" t="s">
        <v>2126</v>
      </c>
      <c r="D361" s="100" t="s">
        <v>2120</v>
      </c>
      <c r="E361" s="100" t="s">
        <v>2172</v>
      </c>
      <c r="F361" s="100" t="s">
        <v>2119</v>
      </c>
      <c r="G361" s="101" t="s">
        <v>2108</v>
      </c>
      <c r="H361" s="102" t="s">
        <v>2468</v>
      </c>
      <c r="I361" s="103">
        <v>5720</v>
      </c>
      <c r="J361" s="103">
        <v>840</v>
      </c>
      <c r="K361" s="131">
        <v>92</v>
      </c>
      <c r="L361" s="105">
        <v>901.52</v>
      </c>
      <c r="M361" s="106">
        <f t="shared" si="41"/>
        <v>1.6083916E-2</v>
      </c>
      <c r="N361" s="106">
        <f t="shared" si="42"/>
        <v>1.49863446E-2</v>
      </c>
      <c r="O361" s="228">
        <f t="shared" si="43"/>
        <v>2.6887910000000001E-4</v>
      </c>
      <c r="P361" s="281">
        <f t="shared" si="44"/>
        <v>43450</v>
      </c>
      <c r="Q361" s="49"/>
      <c r="R361" s="132"/>
      <c r="S361" s="132"/>
      <c r="T361" s="190"/>
      <c r="U361" s="29"/>
    </row>
    <row r="362" spans="1:21" s="12" customFormat="1" ht="15" hidden="1" thickBot="1">
      <c r="A362" s="12" t="s">
        <v>5171</v>
      </c>
      <c r="B362" s="1" t="s">
        <v>631</v>
      </c>
      <c r="C362" s="98" t="s">
        <v>2126</v>
      </c>
      <c r="D362" s="100" t="s">
        <v>2120</v>
      </c>
      <c r="E362" s="100" t="s">
        <v>2174</v>
      </c>
      <c r="F362" s="100" t="s">
        <v>2119</v>
      </c>
      <c r="G362" s="101" t="s">
        <v>2108</v>
      </c>
      <c r="H362" s="102" t="s">
        <v>2469</v>
      </c>
      <c r="I362" s="103">
        <v>6972</v>
      </c>
      <c r="J362" s="103">
        <v>1105</v>
      </c>
      <c r="K362" s="131">
        <v>121</v>
      </c>
      <c r="L362" s="105">
        <v>778.53</v>
      </c>
      <c r="M362" s="106">
        <f t="shared" si="41"/>
        <v>1.7355134800000001E-2</v>
      </c>
      <c r="N362" s="106">
        <f t="shared" si="42"/>
        <v>2.4632864399999999E-2</v>
      </c>
      <c r="O362" s="228">
        <f t="shared" si="43"/>
        <v>4.4195319999999999E-4</v>
      </c>
      <c r="P362" s="281">
        <f t="shared" si="44"/>
        <v>71419</v>
      </c>
      <c r="Q362" s="49"/>
      <c r="R362" s="132"/>
      <c r="S362" s="132"/>
      <c r="T362" s="190"/>
      <c r="U362" s="29"/>
    </row>
    <row r="363" spans="1:21" s="12" customFormat="1" ht="15" hidden="1" thickBot="1">
      <c r="A363" s="12" t="s">
        <v>5172</v>
      </c>
      <c r="B363" s="1" t="s">
        <v>632</v>
      </c>
      <c r="C363" s="98" t="s">
        <v>2126</v>
      </c>
      <c r="D363" s="100" t="s">
        <v>2120</v>
      </c>
      <c r="E363" s="100" t="s">
        <v>2175</v>
      </c>
      <c r="F363" s="100" t="s">
        <v>2119</v>
      </c>
      <c r="G363" s="101" t="s">
        <v>2108</v>
      </c>
      <c r="H363" s="102" t="s">
        <v>2470</v>
      </c>
      <c r="I363" s="103">
        <v>5316</v>
      </c>
      <c r="J363" s="103">
        <v>847</v>
      </c>
      <c r="K363" s="131">
        <v>138</v>
      </c>
      <c r="L363" s="105">
        <v>799.58</v>
      </c>
      <c r="M363" s="106">
        <f t="shared" si="41"/>
        <v>2.5959367899999999E-2</v>
      </c>
      <c r="N363" s="106">
        <f t="shared" si="42"/>
        <v>2.7498917599999999E-2</v>
      </c>
      <c r="O363" s="228">
        <f t="shared" si="43"/>
        <v>4.9337480000000004E-4</v>
      </c>
      <c r="P363" s="281">
        <f t="shared" si="44"/>
        <v>79729</v>
      </c>
      <c r="Q363" s="49"/>
      <c r="R363" s="132"/>
      <c r="S363" s="132"/>
      <c r="T363" s="190"/>
      <c r="U363" s="29"/>
    </row>
    <row r="364" spans="1:21" s="12" customFormat="1" ht="15" hidden="1" thickBot="1">
      <c r="A364" s="12" t="s">
        <v>5173</v>
      </c>
      <c r="B364" s="1" t="s">
        <v>633</v>
      </c>
      <c r="C364" s="98" t="s">
        <v>2126</v>
      </c>
      <c r="D364" s="100" t="s">
        <v>2120</v>
      </c>
      <c r="E364" s="100" t="s">
        <v>2177</v>
      </c>
      <c r="F364" s="100" t="s">
        <v>2119</v>
      </c>
      <c r="G364" s="101" t="s">
        <v>2108</v>
      </c>
      <c r="H364" s="102" t="s">
        <v>2471</v>
      </c>
      <c r="I364" s="103">
        <v>3899</v>
      </c>
      <c r="J364" s="103">
        <v>545</v>
      </c>
      <c r="K364" s="131">
        <v>81</v>
      </c>
      <c r="L364" s="105">
        <v>793.13</v>
      </c>
      <c r="M364" s="106">
        <f t="shared" si="41"/>
        <v>2.0774557499999999E-2</v>
      </c>
      <c r="N364" s="106">
        <f t="shared" si="42"/>
        <v>1.4275256E-2</v>
      </c>
      <c r="O364" s="228">
        <f t="shared" si="43"/>
        <v>2.56121E-4</v>
      </c>
      <c r="P364" s="281">
        <f t="shared" si="44"/>
        <v>41389</v>
      </c>
      <c r="Q364" s="49"/>
      <c r="R364" s="132"/>
      <c r="S364" s="132"/>
      <c r="T364" s="190"/>
      <c r="U364" s="29"/>
    </row>
    <row r="365" spans="1:21" s="12" customFormat="1" ht="15" hidden="1" thickBot="1">
      <c r="A365" s="12" t="s">
        <v>5174</v>
      </c>
      <c r="B365" s="1" t="s">
        <v>634</v>
      </c>
      <c r="C365" s="98" t="s">
        <v>2126</v>
      </c>
      <c r="D365" s="100" t="s">
        <v>2120</v>
      </c>
      <c r="E365" s="100" t="s">
        <v>2179</v>
      </c>
      <c r="F365" s="100" t="s">
        <v>2119</v>
      </c>
      <c r="G365" s="101" t="s">
        <v>2108</v>
      </c>
      <c r="H365" s="102" t="s">
        <v>2472</v>
      </c>
      <c r="I365" s="103">
        <v>3212</v>
      </c>
      <c r="J365" s="103">
        <v>470</v>
      </c>
      <c r="K365" s="131">
        <v>65</v>
      </c>
      <c r="L365" s="105">
        <v>1070.0899999999999</v>
      </c>
      <c r="M365" s="106">
        <f t="shared" si="41"/>
        <v>2.02366127E-2</v>
      </c>
      <c r="N365" s="106">
        <f t="shared" si="42"/>
        <v>8.8882318000000002E-3</v>
      </c>
      <c r="O365" s="228">
        <f t="shared" si="43"/>
        <v>1.5946910000000001E-4</v>
      </c>
      <c r="P365" s="281">
        <f t="shared" si="44"/>
        <v>25770</v>
      </c>
      <c r="Q365" s="49"/>
      <c r="R365" s="132"/>
      <c r="S365" s="132"/>
      <c r="T365" s="190"/>
      <c r="U365" s="29"/>
    </row>
    <row r="366" spans="1:21" s="12" customFormat="1" ht="15" hidden="1" thickBot="1">
      <c r="A366" s="12" t="s">
        <v>5175</v>
      </c>
      <c r="B366" s="1" t="s">
        <v>1971</v>
      </c>
      <c r="C366" s="98" t="s">
        <v>2126</v>
      </c>
      <c r="D366" s="100" t="s">
        <v>2120</v>
      </c>
      <c r="E366" s="100">
        <v>15</v>
      </c>
      <c r="F366" s="100" t="s">
        <v>2119</v>
      </c>
      <c r="G366" s="101" t="s">
        <v>2108</v>
      </c>
      <c r="H366" s="102" t="s">
        <v>2493</v>
      </c>
      <c r="I366" s="103">
        <v>6608</v>
      </c>
      <c r="J366" s="103">
        <v>1018</v>
      </c>
      <c r="K366" s="131">
        <v>166</v>
      </c>
      <c r="L366" s="105">
        <v>899.47</v>
      </c>
      <c r="M366" s="106">
        <f t="shared" si="41"/>
        <v>2.5121065299999999E-2</v>
      </c>
      <c r="N366" s="106">
        <f t="shared" si="42"/>
        <v>2.8431458999999999E-2</v>
      </c>
      <c r="O366" s="228">
        <f t="shared" si="43"/>
        <v>5.1010610000000001E-4</v>
      </c>
      <c r="P366" s="281">
        <f t="shared" si="44"/>
        <v>82433</v>
      </c>
      <c r="Q366" s="49"/>
      <c r="R366" s="132"/>
      <c r="S366" s="132"/>
      <c r="T366" s="190"/>
      <c r="U366" s="29"/>
    </row>
    <row r="367" spans="1:21" s="12" customFormat="1" ht="15" hidden="1" thickBot="1">
      <c r="A367" s="12" t="s">
        <v>5176</v>
      </c>
      <c r="B367" s="1" t="s">
        <v>635</v>
      </c>
      <c r="C367" s="98" t="s">
        <v>2126</v>
      </c>
      <c r="D367" s="100" t="s">
        <v>2122</v>
      </c>
      <c r="E367" s="100" t="s">
        <v>2116</v>
      </c>
      <c r="F367" s="100" t="s">
        <v>2117</v>
      </c>
      <c r="G367" s="101" t="s">
        <v>2107</v>
      </c>
      <c r="H367" s="102" t="s">
        <v>2473</v>
      </c>
      <c r="I367" s="103">
        <v>18450</v>
      </c>
      <c r="J367" s="103">
        <v>2517</v>
      </c>
      <c r="K367" s="131">
        <v>282</v>
      </c>
      <c r="L367" s="105">
        <v>1216.4100000000001</v>
      </c>
      <c r="M367" s="106">
        <f t="shared" si="41"/>
        <v>1.52845528E-2</v>
      </c>
      <c r="N367" s="106">
        <f t="shared" si="42"/>
        <v>3.16268522E-2</v>
      </c>
      <c r="O367" s="228">
        <f t="shared" si="43"/>
        <v>5.6743660000000003E-4</v>
      </c>
      <c r="P367" s="281">
        <f t="shared" si="44"/>
        <v>91697</v>
      </c>
      <c r="Q367" s="49"/>
      <c r="R367" s="132"/>
      <c r="S367" s="132"/>
      <c r="T367" s="190"/>
      <c r="U367" s="29"/>
    </row>
    <row r="368" spans="1:21" s="12" customFormat="1" ht="15" hidden="1" thickBot="1">
      <c r="A368" s="12" t="s">
        <v>5177</v>
      </c>
      <c r="B368" s="1" t="s">
        <v>636</v>
      </c>
      <c r="C368" s="98" t="s">
        <v>2126</v>
      </c>
      <c r="D368" s="100" t="s">
        <v>2122</v>
      </c>
      <c r="E368" s="100" t="s">
        <v>2115</v>
      </c>
      <c r="F368" s="100" t="s">
        <v>2119</v>
      </c>
      <c r="G368" s="101" t="s">
        <v>2108</v>
      </c>
      <c r="H368" s="102" t="s">
        <v>2474</v>
      </c>
      <c r="I368" s="103">
        <v>5758</v>
      </c>
      <c r="J368" s="103">
        <v>779</v>
      </c>
      <c r="K368" s="131">
        <v>169</v>
      </c>
      <c r="L368" s="105">
        <v>1337.25</v>
      </c>
      <c r="M368" s="106">
        <f t="shared" si="41"/>
        <v>2.9350468899999999E-2</v>
      </c>
      <c r="N368" s="106">
        <f t="shared" si="42"/>
        <v>1.7097786699999999E-2</v>
      </c>
      <c r="O368" s="228">
        <f t="shared" si="43"/>
        <v>3.0676180000000001E-4</v>
      </c>
      <c r="P368" s="281">
        <f t="shared" si="44"/>
        <v>49572</v>
      </c>
      <c r="Q368" s="49"/>
      <c r="R368" s="132"/>
      <c r="S368" s="132"/>
      <c r="T368" s="190"/>
      <c r="U368" s="29"/>
    </row>
    <row r="369" spans="1:21" s="12" customFormat="1" ht="15" hidden="1" thickBot="1">
      <c r="A369" s="12" t="s">
        <v>5178</v>
      </c>
      <c r="B369" s="1" t="s">
        <v>637</v>
      </c>
      <c r="C369" s="98" t="s">
        <v>2126</v>
      </c>
      <c r="D369" s="100" t="s">
        <v>2122</v>
      </c>
      <c r="E369" s="100" t="s">
        <v>2120</v>
      </c>
      <c r="F369" s="100" t="s">
        <v>2119</v>
      </c>
      <c r="G369" s="101" t="s">
        <v>2108</v>
      </c>
      <c r="H369" s="102" t="s">
        <v>2475</v>
      </c>
      <c r="I369" s="103">
        <v>5401</v>
      </c>
      <c r="J369" s="103">
        <v>769</v>
      </c>
      <c r="K369" s="131">
        <v>197</v>
      </c>
      <c r="L369" s="105">
        <v>1227.97</v>
      </c>
      <c r="M369" s="106">
        <f t="shared" si="41"/>
        <v>3.6474726899999997E-2</v>
      </c>
      <c r="N369" s="106">
        <f t="shared" si="42"/>
        <v>2.2841816099999999E-2</v>
      </c>
      <c r="O369" s="228">
        <f t="shared" si="43"/>
        <v>4.0981889999999998E-4</v>
      </c>
      <c r="P369" s="281">
        <f t="shared" si="44"/>
        <v>66226</v>
      </c>
      <c r="Q369" s="49"/>
      <c r="R369" s="132"/>
      <c r="S369" s="132"/>
      <c r="T369" s="190"/>
      <c r="U369" s="29"/>
    </row>
    <row r="370" spans="1:21" s="12" customFormat="1" ht="15" hidden="1" thickBot="1">
      <c r="A370" s="12" t="s">
        <v>5179</v>
      </c>
      <c r="B370" s="1" t="s">
        <v>638</v>
      </c>
      <c r="C370" s="98" t="s">
        <v>2126</v>
      </c>
      <c r="D370" s="100" t="s">
        <v>2122</v>
      </c>
      <c r="E370" s="100" t="s">
        <v>2122</v>
      </c>
      <c r="F370" s="100" t="s">
        <v>2119</v>
      </c>
      <c r="G370" s="101" t="s">
        <v>2108</v>
      </c>
      <c r="H370" s="102" t="s">
        <v>2473</v>
      </c>
      <c r="I370" s="103">
        <v>10292</v>
      </c>
      <c r="J370" s="103">
        <v>1708</v>
      </c>
      <c r="K370" s="131">
        <v>184</v>
      </c>
      <c r="L370" s="105">
        <v>1024.05</v>
      </c>
      <c r="M370" s="106">
        <f t="shared" si="41"/>
        <v>1.7877963399999999E-2</v>
      </c>
      <c r="N370" s="106">
        <f t="shared" si="42"/>
        <v>2.98184282E-2</v>
      </c>
      <c r="O370" s="228">
        <f t="shared" si="43"/>
        <v>5.3499060000000004E-4</v>
      </c>
      <c r="P370" s="281">
        <f t="shared" si="44"/>
        <v>86454</v>
      </c>
      <c r="Q370" s="49"/>
      <c r="R370" s="132"/>
      <c r="S370" s="132"/>
      <c r="T370" s="190"/>
      <c r="U370" s="29"/>
    </row>
    <row r="371" spans="1:21" s="12" customFormat="1" ht="15" hidden="1" thickBot="1">
      <c r="A371" s="12" t="s">
        <v>5180</v>
      </c>
      <c r="B371" s="1" t="s">
        <v>639</v>
      </c>
      <c r="C371" s="98" t="s">
        <v>2126</v>
      </c>
      <c r="D371" s="100" t="s">
        <v>2122</v>
      </c>
      <c r="E371" s="100" t="s">
        <v>2124</v>
      </c>
      <c r="F371" s="100" t="s">
        <v>2119</v>
      </c>
      <c r="G371" s="101" t="s">
        <v>2108</v>
      </c>
      <c r="H371" s="102" t="s">
        <v>2476</v>
      </c>
      <c r="I371" s="103">
        <v>7527</v>
      </c>
      <c r="J371" s="103">
        <v>1040</v>
      </c>
      <c r="K371" s="131">
        <v>105</v>
      </c>
      <c r="L371" s="105">
        <v>1233.02</v>
      </c>
      <c r="M371" s="106">
        <f t="shared" si="41"/>
        <v>1.3949780700000001E-2</v>
      </c>
      <c r="N371" s="106">
        <f t="shared" si="42"/>
        <v>1.17660475E-2</v>
      </c>
      <c r="O371" s="228">
        <f t="shared" si="43"/>
        <v>2.111018E-4</v>
      </c>
      <c r="P371" s="281">
        <f t="shared" si="44"/>
        <v>34114</v>
      </c>
      <c r="Q371" s="49"/>
      <c r="R371" s="132"/>
      <c r="S371" s="132"/>
      <c r="T371" s="190"/>
      <c r="U371" s="29"/>
    </row>
    <row r="372" spans="1:21" s="12" customFormat="1" ht="15" hidden="1" thickBot="1">
      <c r="A372" s="12" t="s">
        <v>5181</v>
      </c>
      <c r="B372" s="1" t="s">
        <v>640</v>
      </c>
      <c r="C372" s="98" t="s">
        <v>2126</v>
      </c>
      <c r="D372" s="100" t="s">
        <v>2122</v>
      </c>
      <c r="E372" s="100" t="s">
        <v>2126</v>
      </c>
      <c r="F372" s="100" t="s">
        <v>2119</v>
      </c>
      <c r="G372" s="101" t="s">
        <v>2108</v>
      </c>
      <c r="H372" s="102" t="s">
        <v>2477</v>
      </c>
      <c r="I372" s="103">
        <v>4459</v>
      </c>
      <c r="J372" s="103">
        <v>630</v>
      </c>
      <c r="K372" s="131">
        <v>105</v>
      </c>
      <c r="L372" s="105">
        <v>1010.3</v>
      </c>
      <c r="M372" s="106">
        <f t="shared" si="41"/>
        <v>2.3547880600000001E-2</v>
      </c>
      <c r="N372" s="106">
        <f t="shared" si="42"/>
        <v>1.46839203E-2</v>
      </c>
      <c r="O372" s="228">
        <f t="shared" si="43"/>
        <v>2.6345310000000001E-4</v>
      </c>
      <c r="P372" s="281">
        <f t="shared" si="44"/>
        <v>42574</v>
      </c>
      <c r="Q372" s="49"/>
      <c r="R372" s="132"/>
      <c r="S372" s="132"/>
      <c r="T372" s="190"/>
      <c r="U372" s="29"/>
    </row>
    <row r="373" spans="1:21" s="12" customFormat="1" ht="15" hidden="1" thickBot="1">
      <c r="A373" s="12" t="s">
        <v>5182</v>
      </c>
      <c r="B373" s="1" t="s">
        <v>641</v>
      </c>
      <c r="C373" s="98" t="s">
        <v>2126</v>
      </c>
      <c r="D373" s="100" t="s">
        <v>2122</v>
      </c>
      <c r="E373" s="100" t="s">
        <v>2133</v>
      </c>
      <c r="F373" s="100" t="s">
        <v>2119</v>
      </c>
      <c r="G373" s="101" t="s">
        <v>2108</v>
      </c>
      <c r="H373" s="102" t="s">
        <v>2478</v>
      </c>
      <c r="I373" s="103">
        <v>4847</v>
      </c>
      <c r="J373" s="103">
        <v>647</v>
      </c>
      <c r="K373" s="131">
        <v>94</v>
      </c>
      <c r="L373" s="105">
        <v>1024.0899999999999</v>
      </c>
      <c r="M373" s="106">
        <f t="shared" si="41"/>
        <v>1.9393439200000001E-2</v>
      </c>
      <c r="N373" s="106">
        <f t="shared" si="42"/>
        <v>1.22523949E-2</v>
      </c>
      <c r="O373" s="228">
        <f t="shared" si="43"/>
        <v>2.1982760000000001E-4</v>
      </c>
      <c r="P373" s="281">
        <f t="shared" si="44"/>
        <v>35524</v>
      </c>
      <c r="Q373" s="49"/>
      <c r="R373" s="132"/>
      <c r="S373" s="132"/>
      <c r="T373" s="190"/>
      <c r="U373" s="29"/>
    </row>
    <row r="374" spans="1:21" s="12" customFormat="1" ht="15" hidden="1" thickBot="1">
      <c r="A374" s="12" t="s">
        <v>5183</v>
      </c>
      <c r="B374" s="1" t="s">
        <v>642</v>
      </c>
      <c r="C374" s="98" t="s">
        <v>2126</v>
      </c>
      <c r="D374" s="100" t="s">
        <v>2122</v>
      </c>
      <c r="E374" s="100" t="s">
        <v>2157</v>
      </c>
      <c r="F374" s="100" t="s">
        <v>2119</v>
      </c>
      <c r="G374" s="101" t="s">
        <v>2108</v>
      </c>
      <c r="H374" s="102" t="s">
        <v>2479</v>
      </c>
      <c r="I374" s="103">
        <v>9778</v>
      </c>
      <c r="J374" s="103">
        <v>1445</v>
      </c>
      <c r="K374" s="131">
        <v>82</v>
      </c>
      <c r="L374" s="105">
        <v>1360.59</v>
      </c>
      <c r="M374" s="106">
        <f t="shared" si="41"/>
        <v>8.3861730000000002E-3</v>
      </c>
      <c r="N374" s="106">
        <f t="shared" si="42"/>
        <v>8.9064448999999993E-3</v>
      </c>
      <c r="O374" s="228">
        <f t="shared" si="43"/>
        <v>1.5979589999999999E-4</v>
      </c>
      <c r="P374" s="281">
        <f t="shared" si="44"/>
        <v>25823</v>
      </c>
      <c r="Q374" s="49"/>
      <c r="R374" s="132"/>
      <c r="S374" s="132"/>
      <c r="T374" s="190"/>
      <c r="U374" s="29"/>
    </row>
    <row r="375" spans="1:21" s="12" customFormat="1" ht="15" hidden="1" thickBot="1">
      <c r="A375" s="12" t="s">
        <v>5184</v>
      </c>
      <c r="B375" s="1" t="s">
        <v>643</v>
      </c>
      <c r="C375" s="98" t="s">
        <v>2126</v>
      </c>
      <c r="D375" s="100" t="s">
        <v>2124</v>
      </c>
      <c r="E375" s="100" t="s">
        <v>2116</v>
      </c>
      <c r="F375" s="100" t="s">
        <v>2119</v>
      </c>
      <c r="G375" s="101" t="s">
        <v>2108</v>
      </c>
      <c r="H375" s="102" t="s">
        <v>2480</v>
      </c>
      <c r="I375" s="103">
        <v>3414</v>
      </c>
      <c r="J375" s="103">
        <v>540</v>
      </c>
      <c r="K375" s="131">
        <v>23</v>
      </c>
      <c r="L375" s="105">
        <v>761.47</v>
      </c>
      <c r="M375" s="106">
        <f t="shared" si="41"/>
        <v>6.7369654000000003E-3</v>
      </c>
      <c r="N375" s="106">
        <f t="shared" si="42"/>
        <v>4.7775504000000003E-3</v>
      </c>
      <c r="O375" s="228">
        <f t="shared" si="43"/>
        <v>8.5716899999999999E-5</v>
      </c>
      <c r="P375" s="281">
        <f t="shared" si="44"/>
        <v>13851</v>
      </c>
      <c r="Q375" s="49"/>
      <c r="R375" s="132"/>
      <c r="S375" s="132"/>
      <c r="T375" s="190"/>
      <c r="U375" s="29"/>
    </row>
    <row r="376" spans="1:21" s="12" customFormat="1" ht="15" hidden="1" thickBot="1">
      <c r="A376" s="12" t="s">
        <v>5185</v>
      </c>
      <c r="B376" s="1" t="s">
        <v>644</v>
      </c>
      <c r="C376" s="98" t="s">
        <v>2126</v>
      </c>
      <c r="D376" s="100" t="s">
        <v>2124</v>
      </c>
      <c r="E376" s="100" t="s">
        <v>2115</v>
      </c>
      <c r="F376" s="100" t="s">
        <v>2119</v>
      </c>
      <c r="G376" s="101" t="s">
        <v>2108</v>
      </c>
      <c r="H376" s="102" t="s">
        <v>2481</v>
      </c>
      <c r="I376" s="103">
        <v>2997</v>
      </c>
      <c r="J376" s="103">
        <v>455</v>
      </c>
      <c r="K376" s="131">
        <v>11</v>
      </c>
      <c r="L376" s="105">
        <v>678.18</v>
      </c>
      <c r="M376" s="106">
        <f t="shared" si="41"/>
        <v>3.6703370000000001E-3</v>
      </c>
      <c r="N376" s="106">
        <f t="shared" si="42"/>
        <v>2.4624780000000001E-3</v>
      </c>
      <c r="O376" s="228">
        <f t="shared" si="43"/>
        <v>4.4180800000000002E-5</v>
      </c>
      <c r="P376" s="281">
        <f t="shared" si="44"/>
        <v>7139</v>
      </c>
      <c r="Q376" s="49"/>
      <c r="R376" s="132"/>
      <c r="S376" s="132"/>
      <c r="T376" s="190"/>
      <c r="U376" s="29"/>
    </row>
    <row r="377" spans="1:21" s="12" customFormat="1" ht="15" hidden="1" thickBot="1">
      <c r="A377" s="12" t="s">
        <v>5186</v>
      </c>
      <c r="B377" s="1" t="s">
        <v>645</v>
      </c>
      <c r="C377" s="98" t="s">
        <v>2126</v>
      </c>
      <c r="D377" s="100" t="s">
        <v>2124</v>
      </c>
      <c r="E377" s="100" t="s">
        <v>2120</v>
      </c>
      <c r="F377" s="100" t="s">
        <v>2119</v>
      </c>
      <c r="G377" s="101" t="s">
        <v>2108</v>
      </c>
      <c r="H377" s="102" t="s">
        <v>2482</v>
      </c>
      <c r="I377" s="103">
        <v>6466</v>
      </c>
      <c r="J377" s="103">
        <v>993</v>
      </c>
      <c r="K377" s="131">
        <v>116</v>
      </c>
      <c r="L377" s="105">
        <v>642.66</v>
      </c>
      <c r="M377" s="106">
        <f t="shared" si="41"/>
        <v>1.7939993800000002E-2</v>
      </c>
      <c r="N377" s="106">
        <f t="shared" si="42"/>
        <v>2.7719811099999998E-2</v>
      </c>
      <c r="O377" s="228">
        <f t="shared" si="43"/>
        <v>4.9733799999999995E-4</v>
      </c>
      <c r="P377" s="281">
        <f t="shared" si="44"/>
        <v>80369</v>
      </c>
      <c r="Q377" s="49"/>
      <c r="R377" s="132"/>
      <c r="S377" s="132"/>
      <c r="T377" s="190"/>
      <c r="U377" s="29"/>
    </row>
    <row r="378" spans="1:21" s="12" customFormat="1" ht="15" hidden="1" thickBot="1">
      <c r="A378" s="12" t="s">
        <v>5187</v>
      </c>
      <c r="B378" s="1" t="s">
        <v>646</v>
      </c>
      <c r="C378" s="98" t="s">
        <v>2126</v>
      </c>
      <c r="D378" s="100" t="s">
        <v>2124</v>
      </c>
      <c r="E378" s="100" t="s">
        <v>2122</v>
      </c>
      <c r="F378" s="100" t="s">
        <v>2119</v>
      </c>
      <c r="G378" s="101" t="s">
        <v>2108</v>
      </c>
      <c r="H378" s="102" t="s">
        <v>2483</v>
      </c>
      <c r="I378" s="103">
        <v>6049</v>
      </c>
      <c r="J378" s="103">
        <v>1038</v>
      </c>
      <c r="K378" s="131">
        <v>23</v>
      </c>
      <c r="L378" s="105">
        <v>619.91999999999996</v>
      </c>
      <c r="M378" s="106">
        <f t="shared" si="41"/>
        <v>3.8022812999999999E-3</v>
      </c>
      <c r="N378" s="106">
        <f t="shared" si="42"/>
        <v>6.3665763000000002E-3</v>
      </c>
      <c r="O378" s="228">
        <f t="shared" si="43"/>
        <v>1.142266E-4</v>
      </c>
      <c r="P378" s="281">
        <f t="shared" si="44"/>
        <v>18459</v>
      </c>
      <c r="Q378" s="49"/>
      <c r="R378" s="132"/>
      <c r="S378" s="132"/>
      <c r="T378" s="190"/>
      <c r="U378" s="29"/>
    </row>
    <row r="379" spans="1:21" s="12" customFormat="1" ht="15" hidden="1" thickBot="1">
      <c r="A379" s="12" t="s">
        <v>5188</v>
      </c>
      <c r="B379" s="1" t="s">
        <v>647</v>
      </c>
      <c r="C379" s="98" t="s">
        <v>2126</v>
      </c>
      <c r="D379" s="100" t="s">
        <v>2124</v>
      </c>
      <c r="E379" s="100" t="s">
        <v>2124</v>
      </c>
      <c r="F379" s="100">
        <v>3</v>
      </c>
      <c r="G379" s="101" t="s">
        <v>2109</v>
      </c>
      <c r="H379" s="102" t="s">
        <v>2484</v>
      </c>
      <c r="I379" s="103">
        <v>16288</v>
      </c>
      <c r="J379" s="103">
        <v>2430</v>
      </c>
      <c r="K379" s="131">
        <v>331</v>
      </c>
      <c r="L379" s="105">
        <v>1138.58</v>
      </c>
      <c r="M379" s="106">
        <f t="shared" si="41"/>
        <v>2.03217092E-2</v>
      </c>
      <c r="N379" s="106">
        <f t="shared" si="42"/>
        <v>4.3371351400000001E-2</v>
      </c>
      <c r="O379" s="228">
        <f t="shared" si="43"/>
        <v>7.7815190000000002E-4</v>
      </c>
      <c r="P379" s="281">
        <f t="shared" si="44"/>
        <v>125749</v>
      </c>
      <c r="Q379" s="49"/>
      <c r="R379" s="132"/>
      <c r="S379" s="132"/>
      <c r="T379" s="190"/>
      <c r="U379" s="29"/>
    </row>
    <row r="380" spans="1:21" s="12" customFormat="1" ht="15" hidden="1" thickBot="1">
      <c r="A380" s="21" t="s">
        <v>7286</v>
      </c>
      <c r="B380" s="1" t="s">
        <v>648</v>
      </c>
      <c r="C380" s="98" t="s">
        <v>2126</v>
      </c>
      <c r="D380" s="100" t="s">
        <v>2124</v>
      </c>
      <c r="E380" s="100" t="s">
        <v>2126</v>
      </c>
      <c r="F380" s="100">
        <v>3</v>
      </c>
      <c r="G380" s="101" t="s">
        <v>2109</v>
      </c>
      <c r="H380" s="102" t="s">
        <v>2485</v>
      </c>
      <c r="I380" s="103">
        <v>7109</v>
      </c>
      <c r="J380" s="103">
        <v>1095</v>
      </c>
      <c r="K380" s="131">
        <v>71</v>
      </c>
      <c r="L380" s="105">
        <v>831.97</v>
      </c>
      <c r="M380" s="106">
        <f t="shared" si="41"/>
        <v>9.9873398999999995E-3</v>
      </c>
      <c r="N380" s="106">
        <f t="shared" si="42"/>
        <v>1.3144869599999999E-2</v>
      </c>
      <c r="O380" s="228">
        <f t="shared" si="43"/>
        <v>2.358401E-4</v>
      </c>
      <c r="P380" s="281">
        <f t="shared" si="44"/>
        <v>38111</v>
      </c>
      <c r="Q380" s="49"/>
      <c r="R380" s="132"/>
      <c r="S380" s="132"/>
      <c r="T380" s="190"/>
      <c r="U380" s="29"/>
    </row>
    <row r="381" spans="1:21" s="12" customFormat="1" ht="15" hidden="1" thickBot="1">
      <c r="A381" s="12" t="s">
        <v>5189</v>
      </c>
      <c r="B381" s="1" t="s">
        <v>649</v>
      </c>
      <c r="C381" s="98" t="s">
        <v>2126</v>
      </c>
      <c r="D381" s="100" t="s">
        <v>2124</v>
      </c>
      <c r="E381" s="100" t="s">
        <v>2133</v>
      </c>
      <c r="F381" s="100" t="s">
        <v>2119</v>
      </c>
      <c r="G381" s="101" t="s">
        <v>2108</v>
      </c>
      <c r="H381" s="102" t="s">
        <v>2486</v>
      </c>
      <c r="I381" s="103">
        <v>4783</v>
      </c>
      <c r="J381" s="103">
        <v>834</v>
      </c>
      <c r="K381" s="131">
        <v>89</v>
      </c>
      <c r="L381" s="105">
        <v>734.6</v>
      </c>
      <c r="M381" s="106">
        <f t="shared" si="41"/>
        <v>1.86075684E-2</v>
      </c>
      <c r="N381" s="106">
        <f t="shared" si="42"/>
        <v>2.11253907E-2</v>
      </c>
      <c r="O381" s="228">
        <f t="shared" si="43"/>
        <v>3.7902349999999999E-4</v>
      </c>
      <c r="P381" s="281">
        <f t="shared" si="44"/>
        <v>61250</v>
      </c>
      <c r="Q381" s="49"/>
      <c r="R381" s="132"/>
      <c r="S381" s="132"/>
      <c r="T381" s="190"/>
      <c r="U381" s="29"/>
    </row>
    <row r="382" spans="1:21" s="12" customFormat="1" ht="15" hidden="1" thickBot="1">
      <c r="A382" s="12" t="s">
        <v>5190</v>
      </c>
      <c r="B382" s="1" t="s">
        <v>650</v>
      </c>
      <c r="C382" s="98" t="s">
        <v>2126</v>
      </c>
      <c r="D382" s="100" t="s">
        <v>2126</v>
      </c>
      <c r="E382" s="100" t="s">
        <v>2116</v>
      </c>
      <c r="F382" s="100" t="s">
        <v>2117</v>
      </c>
      <c r="G382" s="101" t="s">
        <v>2107</v>
      </c>
      <c r="H382" s="102" t="s">
        <v>2487</v>
      </c>
      <c r="I382" s="103">
        <v>19343</v>
      </c>
      <c r="J382" s="103">
        <v>2595</v>
      </c>
      <c r="K382" s="131">
        <v>521</v>
      </c>
      <c r="L382" s="105">
        <v>1378.61</v>
      </c>
      <c r="M382" s="106">
        <f t="shared" si="41"/>
        <v>2.6934808399999999E-2</v>
      </c>
      <c r="N382" s="106">
        <f t="shared" si="42"/>
        <v>5.07002181E-2</v>
      </c>
      <c r="O382" s="228">
        <f t="shared" si="43"/>
        <v>9.0964349999999997E-4</v>
      </c>
      <c r="P382" s="281">
        <f t="shared" si="44"/>
        <v>146998</v>
      </c>
      <c r="Q382" s="49"/>
      <c r="R382" s="132"/>
      <c r="S382" s="132"/>
      <c r="T382" s="190"/>
      <c r="U382" s="29"/>
    </row>
    <row r="383" spans="1:21" s="12" customFormat="1" ht="15" hidden="1" thickBot="1">
      <c r="A383" s="12" t="s">
        <v>5191</v>
      </c>
      <c r="B383" s="1" t="s">
        <v>651</v>
      </c>
      <c r="C383" s="98" t="s">
        <v>2126</v>
      </c>
      <c r="D383" s="100" t="s">
        <v>2126</v>
      </c>
      <c r="E383" s="100" t="s">
        <v>2115</v>
      </c>
      <c r="F383" s="100" t="s">
        <v>2119</v>
      </c>
      <c r="G383" s="101" t="s">
        <v>2108</v>
      </c>
      <c r="H383" s="102" t="s">
        <v>2488</v>
      </c>
      <c r="I383" s="103">
        <v>4703</v>
      </c>
      <c r="J383" s="103">
        <v>686</v>
      </c>
      <c r="K383" s="131">
        <v>36</v>
      </c>
      <c r="L383" s="105">
        <v>863.22</v>
      </c>
      <c r="M383" s="106">
        <f t="shared" ref="M383:M446" si="45" xml:space="preserve"> ROUNDDOWN(K383/I383,10)</f>
        <v>7.6546883999999999E-3</v>
      </c>
      <c r="N383" s="106">
        <f t="shared" ref="N383:N446" si="46">ROUNDDOWN(J383*M383/L383,10)</f>
        <v>6.0831725000000001E-3</v>
      </c>
      <c r="O383" s="228">
        <f t="shared" ref="O383:O446" si="47">ROUNDDOWN(N383/$N$2499,10)</f>
        <v>1.091419E-4</v>
      </c>
      <c r="P383" s="281">
        <f t="shared" si="44"/>
        <v>17637</v>
      </c>
      <c r="Q383" s="49"/>
      <c r="R383" s="132"/>
      <c r="S383" s="132"/>
      <c r="T383" s="190"/>
      <c r="U383" s="29"/>
    </row>
    <row r="384" spans="1:21" s="12" customFormat="1" ht="15" hidden="1" thickBot="1">
      <c r="A384" s="12" t="s">
        <v>5192</v>
      </c>
      <c r="B384" s="1" t="s">
        <v>652</v>
      </c>
      <c r="C384" s="98" t="s">
        <v>2126</v>
      </c>
      <c r="D384" s="100" t="s">
        <v>2126</v>
      </c>
      <c r="E384" s="100" t="s">
        <v>2120</v>
      </c>
      <c r="F384" s="100" t="s">
        <v>2119</v>
      </c>
      <c r="G384" s="101" t="s">
        <v>2108</v>
      </c>
      <c r="H384" s="102" t="s">
        <v>2489</v>
      </c>
      <c r="I384" s="103">
        <v>3644</v>
      </c>
      <c r="J384" s="103">
        <v>424</v>
      </c>
      <c r="K384" s="131">
        <v>23</v>
      </c>
      <c r="L384" s="105">
        <v>1075.78</v>
      </c>
      <c r="M384" s="106">
        <f t="shared" si="45"/>
        <v>6.3117453000000002E-3</v>
      </c>
      <c r="N384" s="106">
        <f t="shared" si="46"/>
        <v>2.4876646999999999E-3</v>
      </c>
      <c r="O384" s="228">
        <f t="shared" si="47"/>
        <v>4.4632699999999997E-5</v>
      </c>
      <c r="P384" s="281">
        <f t="shared" si="44"/>
        <v>7212</v>
      </c>
      <c r="Q384" s="49"/>
      <c r="R384" s="132"/>
      <c r="S384" s="132"/>
      <c r="T384" s="190"/>
      <c r="U384" s="29"/>
    </row>
    <row r="385" spans="1:21" s="12" customFormat="1" ht="15" hidden="1" thickBot="1">
      <c r="A385" s="12" t="s">
        <v>5193</v>
      </c>
      <c r="B385" s="1" t="s">
        <v>653</v>
      </c>
      <c r="C385" s="98" t="s">
        <v>2126</v>
      </c>
      <c r="D385" s="100" t="s">
        <v>2126</v>
      </c>
      <c r="E385" s="100" t="s">
        <v>2122</v>
      </c>
      <c r="F385" s="100" t="s">
        <v>2119</v>
      </c>
      <c r="G385" s="101" t="s">
        <v>2108</v>
      </c>
      <c r="H385" s="102" t="s">
        <v>2490</v>
      </c>
      <c r="I385" s="103">
        <v>8425</v>
      </c>
      <c r="J385" s="103">
        <v>1165</v>
      </c>
      <c r="K385" s="131">
        <v>243</v>
      </c>
      <c r="L385" s="105">
        <v>702.05</v>
      </c>
      <c r="M385" s="106">
        <f t="shared" si="45"/>
        <v>2.8842729899999999E-2</v>
      </c>
      <c r="N385" s="106">
        <f t="shared" si="46"/>
        <v>4.7862374899999997E-2</v>
      </c>
      <c r="O385" s="228">
        <f t="shared" si="47"/>
        <v>8.5872800000000001E-4</v>
      </c>
      <c r="P385" s="281">
        <f t="shared" si="44"/>
        <v>138770</v>
      </c>
      <c r="Q385" s="49"/>
      <c r="R385" s="132"/>
      <c r="S385" s="132"/>
      <c r="T385" s="190"/>
      <c r="U385" s="29"/>
    </row>
    <row r="386" spans="1:21" s="12" customFormat="1" ht="15" hidden="1" thickBot="1">
      <c r="A386" s="12" t="s">
        <v>5194</v>
      </c>
      <c r="B386" s="1" t="s">
        <v>654</v>
      </c>
      <c r="C386" s="98" t="s">
        <v>2126</v>
      </c>
      <c r="D386" s="100" t="s">
        <v>2126</v>
      </c>
      <c r="E386" s="100" t="s">
        <v>2124</v>
      </c>
      <c r="F386" s="100" t="s">
        <v>2119</v>
      </c>
      <c r="G386" s="101" t="s">
        <v>2108</v>
      </c>
      <c r="H386" s="102" t="s">
        <v>2487</v>
      </c>
      <c r="I386" s="103">
        <v>8826</v>
      </c>
      <c r="J386" s="103">
        <v>1309</v>
      </c>
      <c r="K386" s="131">
        <v>149</v>
      </c>
      <c r="L386" s="105">
        <v>1462.84</v>
      </c>
      <c r="M386" s="106">
        <f t="shared" si="45"/>
        <v>1.6881939700000001E-2</v>
      </c>
      <c r="N386" s="106">
        <f t="shared" si="46"/>
        <v>1.51065455E-2</v>
      </c>
      <c r="O386" s="228">
        <f t="shared" si="47"/>
        <v>2.710357E-4</v>
      </c>
      <c r="P386" s="281">
        <f t="shared" si="44"/>
        <v>43799</v>
      </c>
      <c r="Q386" s="49"/>
      <c r="R386" s="132"/>
      <c r="S386" s="132"/>
      <c r="T386" s="190"/>
      <c r="U386" s="29"/>
    </row>
    <row r="387" spans="1:21" s="12" customFormat="1" ht="15" hidden="1" thickBot="1">
      <c r="A387" s="12" t="s">
        <v>5195</v>
      </c>
      <c r="B387" s="1" t="s">
        <v>655</v>
      </c>
      <c r="C387" s="98" t="s">
        <v>2126</v>
      </c>
      <c r="D387" s="100" t="s">
        <v>2126</v>
      </c>
      <c r="E387" s="100" t="s">
        <v>2126</v>
      </c>
      <c r="F387" s="100" t="s">
        <v>2119</v>
      </c>
      <c r="G387" s="101" t="s">
        <v>2108</v>
      </c>
      <c r="H387" s="102" t="s">
        <v>2491</v>
      </c>
      <c r="I387" s="103">
        <v>3883</v>
      </c>
      <c r="J387" s="103">
        <v>446</v>
      </c>
      <c r="K387" s="131">
        <v>72</v>
      </c>
      <c r="L387" s="105">
        <v>1140.46</v>
      </c>
      <c r="M387" s="106">
        <f t="shared" si="45"/>
        <v>1.85423641E-2</v>
      </c>
      <c r="N387" s="106">
        <f t="shared" si="46"/>
        <v>7.2513673000000004E-3</v>
      </c>
      <c r="O387" s="228">
        <f t="shared" si="47"/>
        <v>1.3010119999999999E-4</v>
      </c>
      <c r="P387" s="281">
        <f t="shared" si="44"/>
        <v>21024</v>
      </c>
      <c r="Q387" s="49"/>
      <c r="R387" s="132"/>
      <c r="S387" s="132"/>
      <c r="T387" s="190"/>
      <c r="U387" s="29"/>
    </row>
    <row r="388" spans="1:21" s="12" customFormat="1" ht="15" hidden="1" thickBot="1">
      <c r="A388" s="12" t="s">
        <v>5196</v>
      </c>
      <c r="B388" s="1" t="s">
        <v>656</v>
      </c>
      <c r="C388" s="98" t="s">
        <v>2126</v>
      </c>
      <c r="D388" s="100" t="s">
        <v>2126</v>
      </c>
      <c r="E388" s="100" t="s">
        <v>2133</v>
      </c>
      <c r="F388" s="100" t="s">
        <v>2119</v>
      </c>
      <c r="G388" s="101" t="s">
        <v>2108</v>
      </c>
      <c r="H388" s="102" t="s">
        <v>2492</v>
      </c>
      <c r="I388" s="103">
        <v>4088</v>
      </c>
      <c r="J388" s="103">
        <v>589</v>
      </c>
      <c r="K388" s="131">
        <v>49</v>
      </c>
      <c r="L388" s="105">
        <v>1028.18</v>
      </c>
      <c r="M388" s="106">
        <f t="shared" si="45"/>
        <v>1.19863013E-2</v>
      </c>
      <c r="N388" s="106">
        <f t="shared" si="46"/>
        <v>6.8664353000000003E-3</v>
      </c>
      <c r="O388" s="228">
        <f t="shared" si="47"/>
        <v>1.2319490000000001E-4</v>
      </c>
      <c r="P388" s="281">
        <f t="shared" si="44"/>
        <v>19908</v>
      </c>
      <c r="Q388" s="49"/>
      <c r="R388" s="132"/>
      <c r="S388" s="132"/>
      <c r="T388" s="190"/>
      <c r="U388" s="29"/>
    </row>
    <row r="389" spans="1:21" s="12" customFormat="1" ht="15" hidden="1" thickBot="1">
      <c r="A389" s="12" t="s">
        <v>5197</v>
      </c>
      <c r="B389" s="1" t="s">
        <v>657</v>
      </c>
      <c r="C389" s="98" t="s">
        <v>2126</v>
      </c>
      <c r="D389" s="100" t="s">
        <v>2126</v>
      </c>
      <c r="E389" s="100" t="s">
        <v>2159</v>
      </c>
      <c r="F389" s="100" t="s">
        <v>2119</v>
      </c>
      <c r="G389" s="101" t="s">
        <v>2108</v>
      </c>
      <c r="H389" s="102" t="s">
        <v>2494</v>
      </c>
      <c r="I389" s="103">
        <v>3191</v>
      </c>
      <c r="J389" s="103">
        <v>467</v>
      </c>
      <c r="K389" s="131">
        <v>89</v>
      </c>
      <c r="L389" s="105">
        <v>909.31</v>
      </c>
      <c r="M389" s="106">
        <f t="shared" si="45"/>
        <v>2.7890943200000001E-2</v>
      </c>
      <c r="N389" s="106">
        <f t="shared" si="46"/>
        <v>1.43241254E-2</v>
      </c>
      <c r="O389" s="228">
        <f t="shared" si="47"/>
        <v>2.5699780000000002E-4</v>
      </c>
      <c r="P389" s="281">
        <f t="shared" ref="P389:P452" si="48">ROUNDDOWN(161600000*O389,0)</f>
        <v>41530</v>
      </c>
      <c r="Q389" s="49"/>
      <c r="R389" s="132"/>
      <c r="S389" s="132"/>
      <c r="T389" s="190"/>
      <c r="U389" s="29"/>
    </row>
    <row r="390" spans="1:21" s="12" customFormat="1" ht="15" hidden="1" thickBot="1">
      <c r="A390" s="12" t="s">
        <v>5198</v>
      </c>
      <c r="B390" s="1" t="s">
        <v>658</v>
      </c>
      <c r="C390" s="98" t="s">
        <v>2126</v>
      </c>
      <c r="D390" s="100" t="s">
        <v>2126</v>
      </c>
      <c r="E390" s="100" t="s">
        <v>2172</v>
      </c>
      <c r="F390" s="100" t="s">
        <v>2119</v>
      </c>
      <c r="G390" s="101" t="s">
        <v>2108</v>
      </c>
      <c r="H390" s="102" t="s">
        <v>2495</v>
      </c>
      <c r="I390" s="103">
        <v>4249</v>
      </c>
      <c r="J390" s="103">
        <v>632</v>
      </c>
      <c r="K390" s="131">
        <v>57</v>
      </c>
      <c r="L390" s="105">
        <v>1075.05</v>
      </c>
      <c r="M390" s="106">
        <f t="shared" si="45"/>
        <v>1.3414921099999999E-2</v>
      </c>
      <c r="N390" s="106">
        <f t="shared" si="46"/>
        <v>7.8863587999999998E-3</v>
      </c>
      <c r="O390" s="228">
        <f t="shared" si="47"/>
        <v>1.414939E-4</v>
      </c>
      <c r="P390" s="281">
        <f t="shared" si="48"/>
        <v>22865</v>
      </c>
      <c r="Q390" s="49"/>
      <c r="R390" s="132"/>
      <c r="S390" s="132"/>
      <c r="T390" s="190"/>
      <c r="U390" s="29"/>
    </row>
    <row r="391" spans="1:21" s="12" customFormat="1" ht="15" hidden="1" thickBot="1">
      <c r="A391" s="12" t="s">
        <v>5199</v>
      </c>
      <c r="B391" s="1" t="s">
        <v>659</v>
      </c>
      <c r="C391" s="98" t="s">
        <v>2126</v>
      </c>
      <c r="D391" s="100" t="s">
        <v>2126</v>
      </c>
      <c r="E391" s="100" t="s">
        <v>2174</v>
      </c>
      <c r="F391" s="100" t="s">
        <v>2119</v>
      </c>
      <c r="G391" s="101" t="s">
        <v>2108</v>
      </c>
      <c r="H391" s="102" t="s">
        <v>2496</v>
      </c>
      <c r="I391" s="103">
        <v>5639</v>
      </c>
      <c r="J391" s="103">
        <v>730</v>
      </c>
      <c r="K391" s="131">
        <v>88</v>
      </c>
      <c r="L391" s="105">
        <v>1034.2</v>
      </c>
      <c r="M391" s="106">
        <f t="shared" si="45"/>
        <v>1.5605603799999999E-2</v>
      </c>
      <c r="N391" s="106">
        <f t="shared" si="46"/>
        <v>1.10153652E-2</v>
      </c>
      <c r="O391" s="228">
        <f t="shared" si="47"/>
        <v>1.976333E-4</v>
      </c>
      <c r="P391" s="281">
        <f t="shared" si="48"/>
        <v>31937</v>
      </c>
      <c r="Q391" s="49"/>
      <c r="R391" s="132"/>
      <c r="S391" s="132"/>
      <c r="T391" s="190"/>
      <c r="U391" s="29"/>
    </row>
    <row r="392" spans="1:21" s="12" customFormat="1" ht="15" hidden="1" thickBot="1">
      <c r="A392" s="12" t="s">
        <v>5200</v>
      </c>
      <c r="B392" s="1" t="s">
        <v>660</v>
      </c>
      <c r="C392" s="98" t="s">
        <v>2126</v>
      </c>
      <c r="D392" s="100" t="s">
        <v>2133</v>
      </c>
      <c r="E392" s="100" t="s">
        <v>2116</v>
      </c>
      <c r="F392" s="100" t="s">
        <v>2117</v>
      </c>
      <c r="G392" s="101" t="s">
        <v>2107</v>
      </c>
      <c r="H392" s="102" t="s">
        <v>2497</v>
      </c>
      <c r="I392" s="103">
        <v>35508</v>
      </c>
      <c r="J392" s="103">
        <v>4654</v>
      </c>
      <c r="K392" s="131">
        <v>354</v>
      </c>
      <c r="L392" s="105">
        <v>1166.3399999999999</v>
      </c>
      <c r="M392" s="106">
        <f t="shared" si="45"/>
        <v>9.9695843000000006E-3</v>
      </c>
      <c r="N392" s="106">
        <f t="shared" si="46"/>
        <v>3.9781234700000001E-2</v>
      </c>
      <c r="O392" s="228">
        <f t="shared" si="47"/>
        <v>7.1373940000000005E-4</v>
      </c>
      <c r="P392" s="281">
        <f t="shared" si="48"/>
        <v>115340</v>
      </c>
      <c r="Q392" s="49"/>
      <c r="R392" s="132"/>
      <c r="S392" s="132"/>
      <c r="T392" s="190"/>
      <c r="U392" s="29"/>
    </row>
    <row r="393" spans="1:21" s="12" customFormat="1" ht="15" hidden="1" thickBot="1">
      <c r="A393" s="12" t="s">
        <v>5201</v>
      </c>
      <c r="B393" s="1" t="s">
        <v>661</v>
      </c>
      <c r="C393" s="98" t="s">
        <v>2126</v>
      </c>
      <c r="D393" s="100" t="s">
        <v>2133</v>
      </c>
      <c r="E393" s="100" t="s">
        <v>2115</v>
      </c>
      <c r="F393" s="100">
        <v>3</v>
      </c>
      <c r="G393" s="101" t="s">
        <v>2109</v>
      </c>
      <c r="H393" s="102" t="s">
        <v>2498</v>
      </c>
      <c r="I393" s="103">
        <v>8929</v>
      </c>
      <c r="J393" s="103">
        <v>1363</v>
      </c>
      <c r="K393" s="131">
        <v>160</v>
      </c>
      <c r="L393" s="105">
        <v>710.71</v>
      </c>
      <c r="M393" s="106">
        <f t="shared" si="45"/>
        <v>1.7919139800000001E-2</v>
      </c>
      <c r="N393" s="106">
        <f t="shared" si="46"/>
        <v>3.4365335400000002E-2</v>
      </c>
      <c r="O393" s="228">
        <f t="shared" si="47"/>
        <v>6.165694E-4</v>
      </c>
      <c r="P393" s="281">
        <f t="shared" si="48"/>
        <v>99637</v>
      </c>
      <c r="Q393" s="49"/>
      <c r="R393" s="132"/>
      <c r="S393" s="132"/>
      <c r="T393" s="190"/>
      <c r="U393" s="29"/>
    </row>
    <row r="394" spans="1:21" s="12" customFormat="1" ht="15" hidden="1" thickBot="1">
      <c r="A394" s="12" t="s">
        <v>5202</v>
      </c>
      <c r="B394" s="1" t="s">
        <v>662</v>
      </c>
      <c r="C394" s="98" t="s">
        <v>2126</v>
      </c>
      <c r="D394" s="100" t="s">
        <v>2133</v>
      </c>
      <c r="E394" s="100" t="s">
        <v>2120</v>
      </c>
      <c r="F394" s="100" t="s">
        <v>2119</v>
      </c>
      <c r="G394" s="101" t="s">
        <v>2108</v>
      </c>
      <c r="H394" s="102" t="s">
        <v>2499</v>
      </c>
      <c r="I394" s="103">
        <v>5379</v>
      </c>
      <c r="J394" s="103">
        <v>807</v>
      </c>
      <c r="K394" s="131">
        <v>41</v>
      </c>
      <c r="L394" s="105">
        <v>728.82</v>
      </c>
      <c r="M394" s="106">
        <f t="shared" si="45"/>
        <v>7.6222345999999996E-3</v>
      </c>
      <c r="N394" s="106">
        <f t="shared" si="46"/>
        <v>8.4398661999999999E-3</v>
      </c>
      <c r="O394" s="228">
        <f t="shared" si="47"/>
        <v>1.5142469999999999E-4</v>
      </c>
      <c r="P394" s="281">
        <f t="shared" si="48"/>
        <v>24470</v>
      </c>
      <c r="Q394" s="49"/>
      <c r="R394" s="132"/>
      <c r="S394" s="132"/>
      <c r="T394" s="190"/>
      <c r="U394" s="29"/>
    </row>
    <row r="395" spans="1:21" s="12" customFormat="1" ht="15" hidden="1" thickBot="1">
      <c r="A395" s="12" t="s">
        <v>5203</v>
      </c>
      <c r="B395" s="1" t="s">
        <v>663</v>
      </c>
      <c r="C395" s="98" t="s">
        <v>2126</v>
      </c>
      <c r="D395" s="100" t="s">
        <v>2133</v>
      </c>
      <c r="E395" s="100" t="s">
        <v>2122</v>
      </c>
      <c r="F395" s="100" t="s">
        <v>2119</v>
      </c>
      <c r="G395" s="101" t="s">
        <v>2108</v>
      </c>
      <c r="H395" s="102" t="s">
        <v>2500</v>
      </c>
      <c r="I395" s="103">
        <v>7380</v>
      </c>
      <c r="J395" s="103">
        <v>1188</v>
      </c>
      <c r="K395" s="131">
        <v>198</v>
      </c>
      <c r="L395" s="105">
        <v>597.29</v>
      </c>
      <c r="M395" s="106">
        <f t="shared" si="45"/>
        <v>2.6829268199999999E-2</v>
      </c>
      <c r="N395" s="106">
        <f t="shared" si="46"/>
        <v>5.3362973799999998E-2</v>
      </c>
      <c r="O395" s="228">
        <f t="shared" si="47"/>
        <v>9.5741770000000003E-4</v>
      </c>
      <c r="P395" s="281">
        <f t="shared" si="48"/>
        <v>154718</v>
      </c>
      <c r="Q395" s="49"/>
      <c r="R395" s="132"/>
      <c r="S395" s="132"/>
      <c r="T395" s="190"/>
      <c r="U395" s="29"/>
    </row>
    <row r="396" spans="1:21" s="12" customFormat="1" ht="15" hidden="1" thickBot="1">
      <c r="A396" s="12" t="s">
        <v>5204</v>
      </c>
      <c r="B396" s="1" t="s">
        <v>664</v>
      </c>
      <c r="C396" s="98" t="s">
        <v>2126</v>
      </c>
      <c r="D396" s="100" t="s">
        <v>2133</v>
      </c>
      <c r="E396" s="100" t="s">
        <v>2124</v>
      </c>
      <c r="F396" s="100" t="s">
        <v>2119</v>
      </c>
      <c r="G396" s="101" t="s">
        <v>2108</v>
      </c>
      <c r="H396" s="102" t="s">
        <v>2497</v>
      </c>
      <c r="I396" s="103">
        <v>7392</v>
      </c>
      <c r="J396" s="103">
        <v>1190</v>
      </c>
      <c r="K396" s="131">
        <v>53</v>
      </c>
      <c r="L396" s="105">
        <v>918.03</v>
      </c>
      <c r="M396" s="106">
        <f t="shared" si="45"/>
        <v>7.1699134000000001E-3</v>
      </c>
      <c r="N396" s="106">
        <f t="shared" si="46"/>
        <v>9.2940283999999995E-3</v>
      </c>
      <c r="O396" s="228">
        <f t="shared" si="47"/>
        <v>1.667498E-4</v>
      </c>
      <c r="P396" s="281">
        <f t="shared" si="48"/>
        <v>26946</v>
      </c>
      <c r="Q396" s="49"/>
      <c r="R396" s="132"/>
      <c r="S396" s="132"/>
      <c r="T396" s="190"/>
      <c r="U396" s="29"/>
    </row>
    <row r="397" spans="1:21" s="12" customFormat="1" ht="15" hidden="1" thickBot="1">
      <c r="A397" s="12" t="s">
        <v>5205</v>
      </c>
      <c r="B397" s="1" t="s">
        <v>665</v>
      </c>
      <c r="C397" s="98" t="s">
        <v>2126</v>
      </c>
      <c r="D397" s="100" t="s">
        <v>2133</v>
      </c>
      <c r="E397" s="100" t="s">
        <v>2126</v>
      </c>
      <c r="F397" s="100" t="s">
        <v>2119</v>
      </c>
      <c r="G397" s="101" t="s">
        <v>2108</v>
      </c>
      <c r="H397" s="102" t="s">
        <v>2501</v>
      </c>
      <c r="I397" s="103">
        <v>5908</v>
      </c>
      <c r="J397" s="103">
        <v>917</v>
      </c>
      <c r="K397" s="131">
        <v>33</v>
      </c>
      <c r="L397" s="105">
        <v>596.72</v>
      </c>
      <c r="M397" s="106">
        <f t="shared" si="45"/>
        <v>5.5856465000000003E-3</v>
      </c>
      <c r="N397" s="106">
        <f t="shared" si="46"/>
        <v>8.5836537000000008E-3</v>
      </c>
      <c r="O397" s="228">
        <f t="shared" si="47"/>
        <v>1.5400449999999999E-4</v>
      </c>
      <c r="P397" s="281">
        <f t="shared" si="48"/>
        <v>24887</v>
      </c>
      <c r="Q397" s="49"/>
      <c r="R397" s="132"/>
      <c r="S397" s="132"/>
      <c r="T397" s="190"/>
      <c r="U397" s="29"/>
    </row>
    <row r="398" spans="1:21" s="12" customFormat="1" ht="15" hidden="1" thickBot="1">
      <c r="A398" s="12" t="s">
        <v>5206</v>
      </c>
      <c r="B398" s="1" t="s">
        <v>666</v>
      </c>
      <c r="C398" s="98" t="s">
        <v>2126</v>
      </c>
      <c r="D398" s="100" t="s">
        <v>2133</v>
      </c>
      <c r="E398" s="100" t="s">
        <v>2133</v>
      </c>
      <c r="F398" s="100" t="s">
        <v>2119</v>
      </c>
      <c r="G398" s="101" t="s">
        <v>2108</v>
      </c>
      <c r="H398" s="102" t="s">
        <v>2502</v>
      </c>
      <c r="I398" s="103">
        <v>6579</v>
      </c>
      <c r="J398" s="103">
        <v>943</v>
      </c>
      <c r="K398" s="131">
        <v>71</v>
      </c>
      <c r="L398" s="105">
        <v>724.1</v>
      </c>
      <c r="M398" s="106">
        <f t="shared" si="45"/>
        <v>1.07919136E-2</v>
      </c>
      <c r="N398" s="106">
        <f t="shared" si="46"/>
        <v>1.4054377099999999E-2</v>
      </c>
      <c r="O398" s="228">
        <f t="shared" si="47"/>
        <v>2.5215809999999997E-4</v>
      </c>
      <c r="P398" s="281">
        <f t="shared" si="48"/>
        <v>40748</v>
      </c>
      <c r="Q398" s="49"/>
      <c r="R398" s="132"/>
      <c r="S398" s="132"/>
      <c r="T398" s="190"/>
      <c r="U398" s="29"/>
    </row>
    <row r="399" spans="1:21" s="12" customFormat="1" ht="15" hidden="1" thickBot="1">
      <c r="A399" s="12" t="s">
        <v>5207</v>
      </c>
      <c r="B399" s="1" t="s">
        <v>667</v>
      </c>
      <c r="C399" s="98" t="s">
        <v>2126</v>
      </c>
      <c r="D399" s="100" t="s">
        <v>2133</v>
      </c>
      <c r="E399" s="100" t="s">
        <v>2157</v>
      </c>
      <c r="F399" s="100" t="s">
        <v>2119</v>
      </c>
      <c r="G399" s="101" t="s">
        <v>2108</v>
      </c>
      <c r="H399" s="102" t="s">
        <v>2503</v>
      </c>
      <c r="I399" s="103">
        <v>8782</v>
      </c>
      <c r="J399" s="103">
        <v>1365</v>
      </c>
      <c r="K399" s="131">
        <v>87</v>
      </c>
      <c r="L399" s="105">
        <v>704.72</v>
      </c>
      <c r="M399" s="106">
        <f t="shared" si="45"/>
        <v>9.9066271000000008E-3</v>
      </c>
      <c r="N399" s="106">
        <f t="shared" si="46"/>
        <v>1.9188537200000001E-2</v>
      </c>
      <c r="O399" s="228">
        <f t="shared" si="47"/>
        <v>3.4427319999999999E-4</v>
      </c>
      <c r="P399" s="281">
        <f t="shared" si="48"/>
        <v>55634</v>
      </c>
      <c r="Q399" s="49"/>
      <c r="R399" s="132"/>
      <c r="S399" s="132"/>
      <c r="T399" s="190"/>
      <c r="U399" s="29"/>
    </row>
    <row r="400" spans="1:21" s="12" customFormat="1" ht="15" hidden="1" thickBot="1">
      <c r="A400" s="12" t="s">
        <v>5208</v>
      </c>
      <c r="B400" s="1" t="s">
        <v>668</v>
      </c>
      <c r="C400" s="98" t="s">
        <v>2126</v>
      </c>
      <c r="D400" s="100" t="s">
        <v>2133</v>
      </c>
      <c r="E400" s="100" t="s">
        <v>2159</v>
      </c>
      <c r="F400" s="100" t="s">
        <v>2119</v>
      </c>
      <c r="G400" s="101" t="s">
        <v>2108</v>
      </c>
      <c r="H400" s="102" t="s">
        <v>2504</v>
      </c>
      <c r="I400" s="103">
        <v>5567</v>
      </c>
      <c r="J400" s="103">
        <v>897</v>
      </c>
      <c r="K400" s="131">
        <v>53</v>
      </c>
      <c r="L400" s="105">
        <v>833.87</v>
      </c>
      <c r="M400" s="106">
        <f t="shared" si="45"/>
        <v>9.5203879999999994E-3</v>
      </c>
      <c r="N400" s="106">
        <f t="shared" si="46"/>
        <v>1.02411503E-2</v>
      </c>
      <c r="O400" s="228">
        <f t="shared" si="47"/>
        <v>1.837427E-4</v>
      </c>
      <c r="P400" s="281">
        <f t="shared" si="48"/>
        <v>29692</v>
      </c>
      <c r="Q400" s="49"/>
      <c r="R400" s="132"/>
      <c r="S400" s="132"/>
      <c r="T400" s="190"/>
      <c r="U400" s="29"/>
    </row>
    <row r="401" spans="1:21" s="12" customFormat="1" ht="15" hidden="1" thickBot="1">
      <c r="A401" s="12" t="s">
        <v>5209</v>
      </c>
      <c r="B401" s="1" t="s">
        <v>669</v>
      </c>
      <c r="C401" s="98" t="s">
        <v>2126</v>
      </c>
      <c r="D401" s="100" t="s">
        <v>2133</v>
      </c>
      <c r="E401" s="100" t="s">
        <v>2172</v>
      </c>
      <c r="F401" s="100" t="s">
        <v>2119</v>
      </c>
      <c r="G401" s="101" t="s">
        <v>2108</v>
      </c>
      <c r="H401" s="102" t="s">
        <v>2505</v>
      </c>
      <c r="I401" s="103">
        <v>6758</v>
      </c>
      <c r="J401" s="103">
        <v>982</v>
      </c>
      <c r="K401" s="131">
        <v>60</v>
      </c>
      <c r="L401" s="105">
        <v>768.93</v>
      </c>
      <c r="M401" s="106">
        <f t="shared" si="45"/>
        <v>8.8783662999999992E-3</v>
      </c>
      <c r="N401" s="106">
        <f t="shared" si="46"/>
        <v>1.1338555700000001E-2</v>
      </c>
      <c r="O401" s="228">
        <f t="shared" si="47"/>
        <v>2.0343189999999999E-4</v>
      </c>
      <c r="P401" s="281">
        <f t="shared" si="48"/>
        <v>32874</v>
      </c>
      <c r="Q401" s="49"/>
      <c r="R401" s="132"/>
      <c r="S401" s="132"/>
      <c r="T401" s="190"/>
      <c r="U401" s="29"/>
    </row>
    <row r="402" spans="1:21" s="12" customFormat="1" ht="15" hidden="1" thickBot="1">
      <c r="A402" s="12" t="s">
        <v>5210</v>
      </c>
      <c r="B402" s="1" t="s">
        <v>670</v>
      </c>
      <c r="C402" s="98" t="s">
        <v>2126</v>
      </c>
      <c r="D402" s="100" t="s">
        <v>2157</v>
      </c>
      <c r="E402" s="100" t="s">
        <v>2116</v>
      </c>
      <c r="F402" s="100" t="s">
        <v>2117</v>
      </c>
      <c r="G402" s="101" t="s">
        <v>2107</v>
      </c>
      <c r="H402" s="102" t="s">
        <v>2506</v>
      </c>
      <c r="I402" s="103">
        <v>22463</v>
      </c>
      <c r="J402" s="103">
        <v>3025</v>
      </c>
      <c r="K402" s="131">
        <v>279</v>
      </c>
      <c r="L402" s="105">
        <v>1438.59</v>
      </c>
      <c r="M402" s="106">
        <f t="shared" si="45"/>
        <v>1.24204246E-2</v>
      </c>
      <c r="N402" s="106">
        <f t="shared" si="46"/>
        <v>2.6117089900000001E-2</v>
      </c>
      <c r="O402" s="228">
        <f t="shared" si="47"/>
        <v>4.6858259999999998E-4</v>
      </c>
      <c r="P402" s="281">
        <f t="shared" si="48"/>
        <v>75722</v>
      </c>
      <c r="Q402" s="49"/>
      <c r="R402" s="132"/>
      <c r="S402" s="132"/>
      <c r="T402" s="190"/>
      <c r="U402" s="29"/>
    </row>
    <row r="403" spans="1:21" s="12" customFormat="1" ht="15" hidden="1" thickBot="1">
      <c r="A403" s="12" t="s">
        <v>5211</v>
      </c>
      <c r="B403" s="1" t="s">
        <v>671</v>
      </c>
      <c r="C403" s="98" t="s">
        <v>2126</v>
      </c>
      <c r="D403" s="100" t="s">
        <v>2157</v>
      </c>
      <c r="E403" s="100" t="s">
        <v>2115</v>
      </c>
      <c r="F403" s="100" t="s">
        <v>2119</v>
      </c>
      <c r="G403" s="101" t="s">
        <v>2108</v>
      </c>
      <c r="H403" s="102" t="s">
        <v>2507</v>
      </c>
      <c r="I403" s="103">
        <v>4182</v>
      </c>
      <c r="J403" s="103">
        <v>642</v>
      </c>
      <c r="K403" s="131">
        <v>9</v>
      </c>
      <c r="L403" s="105">
        <v>737.24</v>
      </c>
      <c r="M403" s="106">
        <f t="shared" si="45"/>
        <v>2.1520802999999999E-3</v>
      </c>
      <c r="N403" s="106">
        <f t="shared" si="46"/>
        <v>1.8740648E-3</v>
      </c>
      <c r="O403" s="228">
        <f t="shared" si="47"/>
        <v>3.3623700000000001E-5</v>
      </c>
      <c r="P403" s="281">
        <f t="shared" si="48"/>
        <v>5433</v>
      </c>
      <c r="Q403" s="49"/>
      <c r="R403" s="132"/>
      <c r="S403" s="132"/>
      <c r="T403" s="190"/>
      <c r="U403" s="29"/>
    </row>
    <row r="404" spans="1:21" s="12" customFormat="1" ht="15" hidden="1" thickBot="1">
      <c r="A404" s="12" t="s">
        <v>5212</v>
      </c>
      <c r="B404" s="1" t="s">
        <v>672</v>
      </c>
      <c r="C404" s="98" t="s">
        <v>2126</v>
      </c>
      <c r="D404" s="100" t="s">
        <v>2157</v>
      </c>
      <c r="E404" s="100" t="s">
        <v>2120</v>
      </c>
      <c r="F404" s="100" t="s">
        <v>2119</v>
      </c>
      <c r="G404" s="101" t="s">
        <v>2108</v>
      </c>
      <c r="H404" s="102" t="s">
        <v>2508</v>
      </c>
      <c r="I404" s="103">
        <v>5969</v>
      </c>
      <c r="J404" s="103">
        <v>983</v>
      </c>
      <c r="K404" s="131">
        <v>156</v>
      </c>
      <c r="L404" s="105">
        <v>916.05</v>
      </c>
      <c r="M404" s="106">
        <f t="shared" si="45"/>
        <v>2.6135030900000002E-2</v>
      </c>
      <c r="N404" s="106">
        <f t="shared" si="46"/>
        <v>2.80451234E-2</v>
      </c>
      <c r="O404" s="228">
        <f t="shared" si="47"/>
        <v>5.0317459999999999E-4</v>
      </c>
      <c r="P404" s="281">
        <f t="shared" si="48"/>
        <v>81313</v>
      </c>
      <c r="Q404" s="49"/>
      <c r="R404" s="132"/>
      <c r="S404" s="132"/>
      <c r="T404" s="190"/>
      <c r="U404" s="29"/>
    </row>
    <row r="405" spans="1:21" s="12" customFormat="1" ht="15" hidden="1" thickBot="1">
      <c r="A405" s="12" t="s">
        <v>5213</v>
      </c>
      <c r="B405" s="1" t="s">
        <v>673</v>
      </c>
      <c r="C405" s="98" t="s">
        <v>2126</v>
      </c>
      <c r="D405" s="100" t="s">
        <v>2157</v>
      </c>
      <c r="E405" s="100" t="s">
        <v>2122</v>
      </c>
      <c r="F405" s="100" t="s">
        <v>2119</v>
      </c>
      <c r="G405" s="101" t="s">
        <v>2108</v>
      </c>
      <c r="H405" s="102" t="s">
        <v>2509</v>
      </c>
      <c r="I405" s="103">
        <v>2903</v>
      </c>
      <c r="J405" s="103">
        <v>425</v>
      </c>
      <c r="K405" s="131">
        <v>74</v>
      </c>
      <c r="L405" s="105">
        <v>905.31</v>
      </c>
      <c r="M405" s="106">
        <f t="shared" si="45"/>
        <v>2.5490871500000001E-2</v>
      </c>
      <c r="N405" s="106">
        <f t="shared" si="46"/>
        <v>1.19667521E-2</v>
      </c>
      <c r="O405" s="228">
        <f t="shared" si="47"/>
        <v>2.1470279999999999E-4</v>
      </c>
      <c r="P405" s="281">
        <f t="shared" si="48"/>
        <v>34695</v>
      </c>
      <c r="Q405" s="49"/>
      <c r="R405" s="132"/>
      <c r="S405" s="132"/>
      <c r="T405" s="190"/>
      <c r="U405" s="29"/>
    </row>
    <row r="406" spans="1:21" s="12" customFormat="1" ht="15" hidden="1" thickBot="1">
      <c r="A406" s="12" t="s">
        <v>5214</v>
      </c>
      <c r="B406" s="1" t="s">
        <v>674</v>
      </c>
      <c r="C406" s="98" t="s">
        <v>2126</v>
      </c>
      <c r="D406" s="100" t="s">
        <v>2157</v>
      </c>
      <c r="E406" s="100" t="s">
        <v>2124</v>
      </c>
      <c r="F406" s="100" t="s">
        <v>2119</v>
      </c>
      <c r="G406" s="101" t="s">
        <v>2108</v>
      </c>
      <c r="H406" s="102" t="s">
        <v>2510</v>
      </c>
      <c r="I406" s="103">
        <v>6396</v>
      </c>
      <c r="J406" s="103">
        <v>1013</v>
      </c>
      <c r="K406" s="131">
        <v>77</v>
      </c>
      <c r="L406" s="105">
        <v>845.32</v>
      </c>
      <c r="M406" s="106">
        <f t="shared" si="45"/>
        <v>1.20387742E-2</v>
      </c>
      <c r="N406" s="106">
        <f t="shared" si="46"/>
        <v>1.4426818500000001E-2</v>
      </c>
      <c r="O406" s="228">
        <f t="shared" si="47"/>
        <v>2.5884029999999998E-4</v>
      </c>
      <c r="P406" s="281">
        <f t="shared" si="48"/>
        <v>41828</v>
      </c>
      <c r="Q406" s="49"/>
      <c r="R406" s="132"/>
      <c r="S406" s="132"/>
      <c r="T406" s="190"/>
      <c r="U406" s="29"/>
    </row>
    <row r="407" spans="1:21" s="12" customFormat="1" ht="15" hidden="1" thickBot="1">
      <c r="A407" s="12" t="s">
        <v>5215</v>
      </c>
      <c r="B407" s="1" t="s">
        <v>675</v>
      </c>
      <c r="C407" s="98" t="s">
        <v>2126</v>
      </c>
      <c r="D407" s="100" t="s">
        <v>2157</v>
      </c>
      <c r="E407" s="100" t="s">
        <v>2126</v>
      </c>
      <c r="F407" s="100">
        <v>3</v>
      </c>
      <c r="G407" s="101" t="s">
        <v>2109</v>
      </c>
      <c r="H407" s="102" t="s">
        <v>2511</v>
      </c>
      <c r="I407" s="103">
        <v>6620</v>
      </c>
      <c r="J407" s="103">
        <v>1026</v>
      </c>
      <c r="K407" s="131">
        <v>238</v>
      </c>
      <c r="L407" s="105">
        <v>590.72</v>
      </c>
      <c r="M407" s="106">
        <f t="shared" si="45"/>
        <v>3.5951661599999997E-2</v>
      </c>
      <c r="N407" s="106">
        <f t="shared" si="46"/>
        <v>6.2443128299999998E-2</v>
      </c>
      <c r="O407" s="228">
        <f t="shared" si="47"/>
        <v>1.1203302E-3</v>
      </c>
      <c r="P407" s="281">
        <f t="shared" si="48"/>
        <v>181045</v>
      </c>
      <c r="Q407" s="49"/>
      <c r="R407" s="132"/>
      <c r="S407" s="132"/>
      <c r="T407" s="190"/>
      <c r="U407" s="29"/>
    </row>
    <row r="408" spans="1:21" s="12" customFormat="1" ht="15" hidden="1" thickBot="1">
      <c r="A408" s="12" t="s">
        <v>5216</v>
      </c>
      <c r="B408" s="1" t="s">
        <v>676</v>
      </c>
      <c r="C408" s="98" t="s">
        <v>2126</v>
      </c>
      <c r="D408" s="100" t="s">
        <v>2157</v>
      </c>
      <c r="E408" s="100" t="s">
        <v>2133</v>
      </c>
      <c r="F408" s="100" t="s">
        <v>2119</v>
      </c>
      <c r="G408" s="101" t="s">
        <v>2108</v>
      </c>
      <c r="H408" s="102" t="s">
        <v>2506</v>
      </c>
      <c r="I408" s="103">
        <v>11245</v>
      </c>
      <c r="J408" s="103">
        <v>1934</v>
      </c>
      <c r="K408" s="131">
        <v>131</v>
      </c>
      <c r="L408" s="105">
        <v>1167.78</v>
      </c>
      <c r="M408" s="106">
        <f t="shared" si="45"/>
        <v>1.1649622E-2</v>
      </c>
      <c r="N408" s="106">
        <f t="shared" si="46"/>
        <v>1.9293333400000001E-2</v>
      </c>
      <c r="O408" s="228">
        <f t="shared" si="47"/>
        <v>3.4615340000000001E-4</v>
      </c>
      <c r="P408" s="281">
        <f t="shared" si="48"/>
        <v>55938</v>
      </c>
      <c r="Q408" s="49"/>
      <c r="R408" s="132"/>
      <c r="S408" s="132"/>
      <c r="T408" s="190"/>
      <c r="U408" s="29"/>
    </row>
    <row r="409" spans="1:21" s="12" customFormat="1" ht="15" hidden="1" thickBot="1">
      <c r="A409" s="12" t="s">
        <v>5217</v>
      </c>
      <c r="B409" s="1" t="s">
        <v>677</v>
      </c>
      <c r="C409" s="98" t="s">
        <v>2126</v>
      </c>
      <c r="D409" s="100" t="s">
        <v>2157</v>
      </c>
      <c r="E409" s="100" t="s">
        <v>2157</v>
      </c>
      <c r="F409" s="100" t="s">
        <v>2119</v>
      </c>
      <c r="G409" s="101" t="s">
        <v>2108</v>
      </c>
      <c r="H409" s="102" t="s">
        <v>2512</v>
      </c>
      <c r="I409" s="103">
        <v>6074</v>
      </c>
      <c r="J409" s="103">
        <v>909</v>
      </c>
      <c r="K409" s="131">
        <v>147</v>
      </c>
      <c r="L409" s="105">
        <v>727.88</v>
      </c>
      <c r="M409" s="106">
        <f t="shared" si="45"/>
        <v>2.4201514600000001E-2</v>
      </c>
      <c r="N409" s="106">
        <f t="shared" si="46"/>
        <v>3.0223631300000001E-2</v>
      </c>
      <c r="O409" s="228">
        <f t="shared" si="47"/>
        <v>5.4226060000000002E-4</v>
      </c>
      <c r="P409" s="281">
        <f t="shared" si="48"/>
        <v>87629</v>
      </c>
      <c r="Q409" s="49"/>
      <c r="R409" s="132"/>
      <c r="S409" s="132"/>
      <c r="T409" s="190"/>
      <c r="U409" s="29"/>
    </row>
    <row r="410" spans="1:21" s="12" customFormat="1" ht="15" hidden="1" thickBot="1">
      <c r="A410" s="12" t="s">
        <v>5218</v>
      </c>
      <c r="B410" s="1" t="s">
        <v>678</v>
      </c>
      <c r="C410" s="98" t="s">
        <v>2126</v>
      </c>
      <c r="D410" s="100" t="s">
        <v>2157</v>
      </c>
      <c r="E410" s="100" t="s">
        <v>2159</v>
      </c>
      <c r="F410" s="100" t="s">
        <v>2119</v>
      </c>
      <c r="G410" s="101" t="s">
        <v>2108</v>
      </c>
      <c r="H410" s="102" t="s">
        <v>2513</v>
      </c>
      <c r="I410" s="103">
        <v>6263</v>
      </c>
      <c r="J410" s="103">
        <v>1036</v>
      </c>
      <c r="K410" s="131">
        <v>79</v>
      </c>
      <c r="L410" s="105">
        <v>612.76</v>
      </c>
      <c r="M410" s="106">
        <f t="shared" si="45"/>
        <v>1.2613763300000001E-2</v>
      </c>
      <c r="N410" s="106">
        <f t="shared" si="46"/>
        <v>2.13262268E-2</v>
      </c>
      <c r="O410" s="228">
        <f t="shared" si="47"/>
        <v>3.8262680000000001E-4</v>
      </c>
      <c r="P410" s="281">
        <f t="shared" si="48"/>
        <v>61832</v>
      </c>
      <c r="Q410" s="49"/>
      <c r="R410" s="132"/>
      <c r="S410" s="132"/>
      <c r="T410" s="190"/>
      <c r="U410" s="29"/>
    </row>
    <row r="411" spans="1:21" s="12" customFormat="1" ht="15" hidden="1" thickBot="1">
      <c r="A411" s="12" t="s">
        <v>5219</v>
      </c>
      <c r="B411" s="1" t="s">
        <v>679</v>
      </c>
      <c r="C411" s="98" t="s">
        <v>2126</v>
      </c>
      <c r="D411" s="100" t="s">
        <v>2157</v>
      </c>
      <c r="E411" s="100" t="s">
        <v>2172</v>
      </c>
      <c r="F411" s="100">
        <v>3</v>
      </c>
      <c r="G411" s="101" t="s">
        <v>2109</v>
      </c>
      <c r="H411" s="102" t="s">
        <v>2514</v>
      </c>
      <c r="I411" s="103">
        <v>5428</v>
      </c>
      <c r="J411" s="103">
        <v>921</v>
      </c>
      <c r="K411" s="131">
        <v>61</v>
      </c>
      <c r="L411" s="105">
        <v>927.57</v>
      </c>
      <c r="M411" s="106">
        <f t="shared" si="45"/>
        <v>1.1238025E-2</v>
      </c>
      <c r="N411" s="106">
        <f t="shared" si="46"/>
        <v>1.11584258E-2</v>
      </c>
      <c r="O411" s="228">
        <f t="shared" si="47"/>
        <v>2.0020009999999999E-4</v>
      </c>
      <c r="P411" s="281">
        <f t="shared" si="48"/>
        <v>32352</v>
      </c>
      <c r="Q411" s="49"/>
      <c r="R411" s="132"/>
      <c r="S411" s="132"/>
      <c r="T411" s="190"/>
      <c r="U411" s="29"/>
    </row>
    <row r="412" spans="1:21" s="12" customFormat="1" ht="15" hidden="1" thickBot="1">
      <c r="A412" s="12" t="s">
        <v>5220</v>
      </c>
      <c r="B412" s="1" t="s">
        <v>680</v>
      </c>
      <c r="C412" s="98" t="s">
        <v>2126</v>
      </c>
      <c r="D412" s="100" t="s">
        <v>2157</v>
      </c>
      <c r="E412" s="100" t="s">
        <v>2174</v>
      </c>
      <c r="F412" s="100" t="s">
        <v>2119</v>
      </c>
      <c r="G412" s="101" t="s">
        <v>2108</v>
      </c>
      <c r="H412" s="102" t="s">
        <v>2515</v>
      </c>
      <c r="I412" s="103">
        <v>3993</v>
      </c>
      <c r="J412" s="103">
        <v>672</v>
      </c>
      <c r="K412" s="131">
        <v>87</v>
      </c>
      <c r="L412" s="105">
        <v>663.28</v>
      </c>
      <c r="M412" s="106">
        <f t="shared" si="45"/>
        <v>2.1788129199999999E-2</v>
      </c>
      <c r="N412" s="106">
        <f t="shared" si="46"/>
        <v>2.2074573E-2</v>
      </c>
      <c r="O412" s="228">
        <f t="shared" si="47"/>
        <v>3.9605329999999999E-4</v>
      </c>
      <c r="P412" s="281">
        <f t="shared" si="48"/>
        <v>64002</v>
      </c>
      <c r="Q412" s="49"/>
      <c r="R412" s="132"/>
      <c r="S412" s="132"/>
      <c r="T412" s="190"/>
      <c r="U412" s="29"/>
    </row>
    <row r="413" spans="1:21" s="12" customFormat="1" ht="15" hidden="1" thickBot="1">
      <c r="A413" s="12" t="s">
        <v>5221</v>
      </c>
      <c r="B413" s="1" t="s">
        <v>681</v>
      </c>
      <c r="C413" s="98" t="s">
        <v>2126</v>
      </c>
      <c r="D413" s="100" t="s">
        <v>2157</v>
      </c>
      <c r="E413" s="100" t="s">
        <v>2175</v>
      </c>
      <c r="F413" s="100" t="s">
        <v>2119</v>
      </c>
      <c r="G413" s="101" t="s">
        <v>2108</v>
      </c>
      <c r="H413" s="102" t="s">
        <v>2516</v>
      </c>
      <c r="I413" s="103">
        <v>4892</v>
      </c>
      <c r="J413" s="103">
        <v>774</v>
      </c>
      <c r="K413" s="131">
        <v>19</v>
      </c>
      <c r="L413" s="105">
        <v>609.12</v>
      </c>
      <c r="M413" s="106">
        <f t="shared" si="45"/>
        <v>3.8838919999999999E-3</v>
      </c>
      <c r="N413" s="106">
        <f t="shared" si="46"/>
        <v>4.9352055000000004E-3</v>
      </c>
      <c r="O413" s="228">
        <f t="shared" si="47"/>
        <v>8.8545499999999994E-5</v>
      </c>
      <c r="P413" s="281">
        <f t="shared" si="48"/>
        <v>14308</v>
      </c>
      <c r="Q413" s="49"/>
      <c r="R413" s="132"/>
      <c r="S413" s="132"/>
      <c r="T413" s="190"/>
      <c r="U413" s="29"/>
    </row>
    <row r="414" spans="1:21" s="12" customFormat="1" ht="15" hidden="1" thickBot="1">
      <c r="A414" s="12" t="s">
        <v>5222</v>
      </c>
      <c r="B414" s="1" t="s">
        <v>682</v>
      </c>
      <c r="C414" s="98" t="s">
        <v>2126</v>
      </c>
      <c r="D414" s="100" t="s">
        <v>2157</v>
      </c>
      <c r="E414" s="100" t="s">
        <v>2177</v>
      </c>
      <c r="F414" s="100" t="s">
        <v>2119</v>
      </c>
      <c r="G414" s="101" t="s">
        <v>2108</v>
      </c>
      <c r="H414" s="102" t="s">
        <v>2517</v>
      </c>
      <c r="I414" s="103">
        <v>3321</v>
      </c>
      <c r="J414" s="103">
        <v>474</v>
      </c>
      <c r="K414" s="131">
        <v>35</v>
      </c>
      <c r="L414" s="105">
        <v>1394.75</v>
      </c>
      <c r="M414" s="106">
        <f t="shared" si="45"/>
        <v>1.05389942E-2</v>
      </c>
      <c r="N414" s="106">
        <f t="shared" si="46"/>
        <v>3.5816334E-3</v>
      </c>
      <c r="O414" s="228">
        <f t="shared" si="47"/>
        <v>6.4260199999999998E-5</v>
      </c>
      <c r="P414" s="281">
        <f t="shared" si="48"/>
        <v>10384</v>
      </c>
      <c r="Q414" s="49"/>
      <c r="R414" s="132"/>
      <c r="S414" s="132"/>
      <c r="T414" s="190"/>
      <c r="U414" s="29"/>
    </row>
    <row r="415" spans="1:21" s="12" customFormat="1" ht="15" hidden="1" thickBot="1">
      <c r="A415" s="12" t="s">
        <v>5223</v>
      </c>
      <c r="B415" s="1" t="s">
        <v>683</v>
      </c>
      <c r="C415" s="98" t="s">
        <v>2126</v>
      </c>
      <c r="D415" s="100" t="s">
        <v>2159</v>
      </c>
      <c r="E415" s="100" t="s">
        <v>2116</v>
      </c>
      <c r="F415" s="100">
        <v>3</v>
      </c>
      <c r="G415" s="101" t="s">
        <v>2109</v>
      </c>
      <c r="H415" s="102" t="s">
        <v>2518</v>
      </c>
      <c r="I415" s="103">
        <v>13426</v>
      </c>
      <c r="J415" s="103">
        <v>2027</v>
      </c>
      <c r="K415" s="131">
        <v>246</v>
      </c>
      <c r="L415" s="105">
        <v>1078.73</v>
      </c>
      <c r="M415" s="106">
        <f t="shared" si="45"/>
        <v>1.8322657499999999E-2</v>
      </c>
      <c r="N415" s="106">
        <f t="shared" si="46"/>
        <v>3.4429399999999999E-2</v>
      </c>
      <c r="O415" s="228">
        <f t="shared" si="47"/>
        <v>6.1771880000000001E-4</v>
      </c>
      <c r="P415" s="281">
        <f t="shared" si="48"/>
        <v>99823</v>
      </c>
      <c r="Q415" s="49"/>
      <c r="R415" s="132"/>
      <c r="S415" s="132"/>
      <c r="T415" s="190"/>
      <c r="U415" s="29"/>
    </row>
    <row r="416" spans="1:21" s="12" customFormat="1" ht="15" hidden="1" thickBot="1">
      <c r="A416" s="12" t="s">
        <v>5224</v>
      </c>
      <c r="B416" s="1" t="s">
        <v>684</v>
      </c>
      <c r="C416" s="98" t="s">
        <v>2126</v>
      </c>
      <c r="D416" s="100" t="s">
        <v>2159</v>
      </c>
      <c r="E416" s="100" t="s">
        <v>2115</v>
      </c>
      <c r="F416" s="100" t="s">
        <v>2119</v>
      </c>
      <c r="G416" s="101" t="s">
        <v>2108</v>
      </c>
      <c r="H416" s="102" t="s">
        <v>2519</v>
      </c>
      <c r="I416" s="103">
        <v>3820</v>
      </c>
      <c r="J416" s="103">
        <v>600</v>
      </c>
      <c r="K416" s="131">
        <v>12</v>
      </c>
      <c r="L416" s="105">
        <v>633.05999999999995</v>
      </c>
      <c r="M416" s="106">
        <f t="shared" si="45"/>
        <v>3.1413612000000001E-3</v>
      </c>
      <c r="N416" s="106">
        <f t="shared" si="46"/>
        <v>2.9773112999999999E-3</v>
      </c>
      <c r="O416" s="228">
        <f t="shared" si="47"/>
        <v>5.3417700000000002E-5</v>
      </c>
      <c r="P416" s="281">
        <f t="shared" si="48"/>
        <v>8632</v>
      </c>
      <c r="Q416" s="49"/>
      <c r="R416" s="132"/>
      <c r="S416" s="132"/>
      <c r="T416" s="190"/>
      <c r="U416" s="29"/>
    </row>
    <row r="417" spans="1:21" s="12" customFormat="1" ht="15" hidden="1" thickBot="1">
      <c r="A417" s="12" t="s">
        <v>5225</v>
      </c>
      <c r="B417" s="1" t="s">
        <v>685</v>
      </c>
      <c r="C417" s="98" t="s">
        <v>2126</v>
      </c>
      <c r="D417" s="100" t="s">
        <v>2159</v>
      </c>
      <c r="E417" s="100" t="s">
        <v>2120</v>
      </c>
      <c r="F417" s="100">
        <v>3</v>
      </c>
      <c r="G417" s="101" t="s">
        <v>2109</v>
      </c>
      <c r="H417" s="102" t="s">
        <v>2520</v>
      </c>
      <c r="I417" s="103">
        <v>12048</v>
      </c>
      <c r="J417" s="103">
        <v>1875</v>
      </c>
      <c r="K417" s="131">
        <v>77</v>
      </c>
      <c r="L417" s="105">
        <v>932.42</v>
      </c>
      <c r="M417" s="106">
        <f t="shared" si="45"/>
        <v>6.3911022000000001E-3</v>
      </c>
      <c r="N417" s="106">
        <f t="shared" si="46"/>
        <v>1.28518442E-2</v>
      </c>
      <c r="O417" s="228">
        <f t="shared" si="47"/>
        <v>2.305827E-4</v>
      </c>
      <c r="P417" s="281">
        <f t="shared" si="48"/>
        <v>37262</v>
      </c>
      <c r="Q417" s="49"/>
      <c r="R417" s="132"/>
      <c r="S417" s="132"/>
      <c r="T417" s="190"/>
      <c r="U417" s="29"/>
    </row>
    <row r="418" spans="1:21" s="12" customFormat="1" ht="15" hidden="1" thickBot="1">
      <c r="A418" s="12" t="s">
        <v>5226</v>
      </c>
      <c r="B418" s="1" t="s">
        <v>686</v>
      </c>
      <c r="C418" s="98" t="s">
        <v>2126</v>
      </c>
      <c r="D418" s="100" t="s">
        <v>2159</v>
      </c>
      <c r="E418" s="100" t="s">
        <v>2122</v>
      </c>
      <c r="F418" s="100" t="s">
        <v>2119</v>
      </c>
      <c r="G418" s="101" t="s">
        <v>2108</v>
      </c>
      <c r="H418" s="102" t="s">
        <v>2521</v>
      </c>
      <c r="I418" s="103">
        <v>8953</v>
      </c>
      <c r="J418" s="103">
        <v>1411</v>
      </c>
      <c r="K418" s="131">
        <v>41</v>
      </c>
      <c r="L418" s="105">
        <v>951.95</v>
      </c>
      <c r="M418" s="106">
        <f t="shared" si="45"/>
        <v>4.5794705000000002E-3</v>
      </c>
      <c r="N418" s="106">
        <f t="shared" si="46"/>
        <v>6.7877859E-3</v>
      </c>
      <c r="O418" s="228">
        <f t="shared" si="47"/>
        <v>1.217838E-4</v>
      </c>
      <c r="P418" s="281">
        <f t="shared" si="48"/>
        <v>19680</v>
      </c>
      <c r="Q418" s="49"/>
      <c r="R418" s="132"/>
      <c r="S418" s="132"/>
      <c r="T418" s="190"/>
      <c r="U418" s="29"/>
    </row>
    <row r="419" spans="1:21" s="12" customFormat="1" ht="15" hidden="1" thickBot="1">
      <c r="A419" s="12" t="s">
        <v>5227</v>
      </c>
      <c r="B419" s="1" t="s">
        <v>687</v>
      </c>
      <c r="C419" s="98" t="s">
        <v>2126</v>
      </c>
      <c r="D419" s="100" t="s">
        <v>2159</v>
      </c>
      <c r="E419" s="100" t="s">
        <v>2124</v>
      </c>
      <c r="F419" s="100" t="s">
        <v>2119</v>
      </c>
      <c r="G419" s="101" t="s">
        <v>2108</v>
      </c>
      <c r="H419" s="102" t="s">
        <v>2522</v>
      </c>
      <c r="I419" s="103">
        <v>9880</v>
      </c>
      <c r="J419" s="103">
        <v>1795</v>
      </c>
      <c r="K419" s="131">
        <v>98</v>
      </c>
      <c r="L419" s="105">
        <v>1271.01</v>
      </c>
      <c r="M419" s="106">
        <f t="shared" si="45"/>
        <v>9.9190283000000004E-3</v>
      </c>
      <c r="N419" s="106">
        <f t="shared" si="46"/>
        <v>1.40082735E-2</v>
      </c>
      <c r="O419" s="228">
        <f t="shared" si="47"/>
        <v>2.513309E-4</v>
      </c>
      <c r="P419" s="281">
        <f t="shared" si="48"/>
        <v>40615</v>
      </c>
      <c r="Q419" s="49"/>
      <c r="R419" s="132"/>
      <c r="S419" s="132"/>
      <c r="T419" s="190"/>
      <c r="U419" s="29"/>
    </row>
    <row r="420" spans="1:21" s="12" customFormat="1" ht="15" hidden="1" thickBot="1">
      <c r="A420" s="12" t="s">
        <v>5228</v>
      </c>
      <c r="B420" s="1" t="s">
        <v>688</v>
      </c>
      <c r="C420" s="98" t="s">
        <v>2126</v>
      </c>
      <c r="D420" s="100" t="s">
        <v>2159</v>
      </c>
      <c r="E420" s="100" t="s">
        <v>2126</v>
      </c>
      <c r="F420" s="100" t="s">
        <v>2119</v>
      </c>
      <c r="G420" s="101" t="s">
        <v>2108</v>
      </c>
      <c r="H420" s="102" t="s">
        <v>2523</v>
      </c>
      <c r="I420" s="103">
        <v>7958</v>
      </c>
      <c r="J420" s="103">
        <v>1270</v>
      </c>
      <c r="K420" s="131">
        <v>41</v>
      </c>
      <c r="L420" s="105">
        <v>858.69</v>
      </c>
      <c r="M420" s="106">
        <f t="shared" si="45"/>
        <v>5.1520482000000003E-3</v>
      </c>
      <c r="N420" s="106">
        <f t="shared" si="46"/>
        <v>7.6198641999999997E-3</v>
      </c>
      <c r="O420" s="228">
        <f t="shared" si="47"/>
        <v>1.367126E-4</v>
      </c>
      <c r="P420" s="281">
        <f t="shared" si="48"/>
        <v>22092</v>
      </c>
      <c r="Q420" s="49"/>
      <c r="R420" s="132"/>
      <c r="S420" s="132"/>
      <c r="T420" s="190"/>
      <c r="U420" s="29"/>
    </row>
    <row r="421" spans="1:21" s="12" customFormat="1" ht="15" hidden="1" thickBot="1">
      <c r="A421" s="12" t="s">
        <v>5229</v>
      </c>
      <c r="B421" s="1" t="s">
        <v>689</v>
      </c>
      <c r="C421" s="98" t="s">
        <v>2126</v>
      </c>
      <c r="D421" s="100" t="s">
        <v>2159</v>
      </c>
      <c r="E421" s="100" t="s">
        <v>2133</v>
      </c>
      <c r="F421" s="100" t="s">
        <v>2119</v>
      </c>
      <c r="G421" s="101" t="s">
        <v>2108</v>
      </c>
      <c r="H421" s="102" t="s">
        <v>2524</v>
      </c>
      <c r="I421" s="103">
        <v>13559</v>
      </c>
      <c r="J421" s="103">
        <v>2243</v>
      </c>
      <c r="K421" s="131">
        <v>93</v>
      </c>
      <c r="L421" s="105">
        <v>1385.98</v>
      </c>
      <c r="M421" s="106">
        <f t="shared" si="45"/>
        <v>6.8589128000000003E-3</v>
      </c>
      <c r="N421" s="106">
        <f t="shared" si="46"/>
        <v>1.1100117899999999E-2</v>
      </c>
      <c r="O421" s="228">
        <f t="shared" si="47"/>
        <v>1.9915389999999999E-4</v>
      </c>
      <c r="P421" s="281">
        <f t="shared" si="48"/>
        <v>32183</v>
      </c>
      <c r="Q421" s="49"/>
      <c r="R421" s="132"/>
      <c r="S421" s="132"/>
      <c r="T421" s="190"/>
      <c r="U421" s="29"/>
    </row>
    <row r="422" spans="1:21" s="12" customFormat="1" ht="15" hidden="1" thickBot="1">
      <c r="A422" s="12" t="s">
        <v>5230</v>
      </c>
      <c r="B422" s="1" t="s">
        <v>690</v>
      </c>
      <c r="C422" s="98" t="s">
        <v>2126</v>
      </c>
      <c r="D422" s="100" t="s">
        <v>2159</v>
      </c>
      <c r="E422" s="100" t="s">
        <v>2157</v>
      </c>
      <c r="F422" s="100" t="s">
        <v>2119</v>
      </c>
      <c r="G422" s="101" t="s">
        <v>2108</v>
      </c>
      <c r="H422" s="102" t="s">
        <v>2525</v>
      </c>
      <c r="I422" s="103">
        <v>13016</v>
      </c>
      <c r="J422" s="103">
        <v>2143</v>
      </c>
      <c r="K422" s="131">
        <v>71</v>
      </c>
      <c r="L422" s="105">
        <v>1563.76</v>
      </c>
      <c r="M422" s="106">
        <f t="shared" si="45"/>
        <v>5.4548247999999999E-3</v>
      </c>
      <c r="N422" s="106">
        <f t="shared" si="46"/>
        <v>7.4753731E-3</v>
      </c>
      <c r="O422" s="228">
        <f t="shared" si="47"/>
        <v>1.3412020000000001E-4</v>
      </c>
      <c r="P422" s="281">
        <f t="shared" si="48"/>
        <v>21673</v>
      </c>
      <c r="Q422" s="49"/>
      <c r="R422" s="132"/>
      <c r="S422" s="132"/>
      <c r="T422" s="190"/>
      <c r="U422" s="29"/>
    </row>
    <row r="423" spans="1:21" s="12" customFormat="1" ht="15" hidden="1" thickBot="1">
      <c r="A423" s="12" t="s">
        <v>5231</v>
      </c>
      <c r="B423" s="1" t="s">
        <v>691</v>
      </c>
      <c r="C423" s="98" t="s">
        <v>2126</v>
      </c>
      <c r="D423" s="100" t="s">
        <v>2159</v>
      </c>
      <c r="E423" s="100" t="s">
        <v>2159</v>
      </c>
      <c r="F423" s="100" t="s">
        <v>2119</v>
      </c>
      <c r="G423" s="101" t="s">
        <v>2108</v>
      </c>
      <c r="H423" s="102" t="s">
        <v>2526</v>
      </c>
      <c r="I423" s="103">
        <v>4605</v>
      </c>
      <c r="J423" s="103">
        <v>614</v>
      </c>
      <c r="K423" s="131">
        <v>9</v>
      </c>
      <c r="L423" s="105">
        <v>978.68</v>
      </c>
      <c r="M423" s="106">
        <f t="shared" si="45"/>
        <v>1.9543973000000002E-3</v>
      </c>
      <c r="N423" s="106">
        <f t="shared" si="46"/>
        <v>1.2261412000000001E-3</v>
      </c>
      <c r="O423" s="228">
        <f t="shared" si="47"/>
        <v>2.19989E-5</v>
      </c>
      <c r="P423" s="281">
        <f t="shared" si="48"/>
        <v>3555</v>
      </c>
      <c r="Q423" s="49"/>
      <c r="R423" s="132"/>
      <c r="S423" s="132"/>
      <c r="T423" s="190"/>
      <c r="U423" s="29"/>
    </row>
    <row r="424" spans="1:21" s="12" customFormat="1" ht="15" hidden="1" thickBot="1">
      <c r="A424" s="12" t="s">
        <v>5232</v>
      </c>
      <c r="B424" s="1" t="s">
        <v>692</v>
      </c>
      <c r="C424" s="98" t="s">
        <v>2126</v>
      </c>
      <c r="D424" s="100" t="s">
        <v>2159</v>
      </c>
      <c r="E424" s="100" t="s">
        <v>2172</v>
      </c>
      <c r="F424" s="100" t="s">
        <v>2119</v>
      </c>
      <c r="G424" s="101" t="s">
        <v>2108</v>
      </c>
      <c r="H424" s="102" t="s">
        <v>2527</v>
      </c>
      <c r="I424" s="103">
        <v>11682</v>
      </c>
      <c r="J424" s="103">
        <v>2060</v>
      </c>
      <c r="K424" s="131">
        <v>63</v>
      </c>
      <c r="L424" s="105">
        <v>992.52</v>
      </c>
      <c r="M424" s="106">
        <f t="shared" si="45"/>
        <v>5.3929121000000002E-3</v>
      </c>
      <c r="N424" s="106">
        <f t="shared" si="46"/>
        <v>1.1193123399999999E-2</v>
      </c>
      <c r="O424" s="228">
        <f t="shared" si="47"/>
        <v>2.0082260000000001E-4</v>
      </c>
      <c r="P424" s="281">
        <f t="shared" si="48"/>
        <v>32452</v>
      </c>
      <c r="Q424" s="49"/>
      <c r="R424" s="132"/>
      <c r="S424" s="132"/>
      <c r="T424" s="190"/>
      <c r="U424" s="29"/>
    </row>
    <row r="425" spans="1:21" s="12" customFormat="1" ht="15" hidden="1" thickBot="1">
      <c r="A425" s="12" t="s">
        <v>5233</v>
      </c>
      <c r="B425" s="1" t="s">
        <v>693</v>
      </c>
      <c r="C425" s="98" t="s">
        <v>2126</v>
      </c>
      <c r="D425" s="100" t="s">
        <v>2159</v>
      </c>
      <c r="E425" s="100" t="s">
        <v>2174</v>
      </c>
      <c r="F425" s="100" t="s">
        <v>2119</v>
      </c>
      <c r="G425" s="101" t="s">
        <v>2108</v>
      </c>
      <c r="H425" s="102" t="s">
        <v>2528</v>
      </c>
      <c r="I425" s="103">
        <v>18558</v>
      </c>
      <c r="J425" s="103">
        <v>3136</v>
      </c>
      <c r="K425" s="131">
        <v>57</v>
      </c>
      <c r="L425" s="105">
        <v>1266.51</v>
      </c>
      <c r="M425" s="106">
        <f t="shared" si="45"/>
        <v>3.0714516E-3</v>
      </c>
      <c r="N425" s="106">
        <f t="shared" si="46"/>
        <v>7.6052081000000001E-3</v>
      </c>
      <c r="O425" s="228">
        <f t="shared" si="47"/>
        <v>1.3644960000000001E-4</v>
      </c>
      <c r="P425" s="281">
        <f t="shared" si="48"/>
        <v>22050</v>
      </c>
      <c r="Q425" s="49"/>
      <c r="R425" s="132"/>
      <c r="S425" s="132"/>
      <c r="T425" s="190"/>
      <c r="U425" s="29"/>
    </row>
    <row r="426" spans="1:21" s="12" customFormat="1" ht="15" hidden="1" thickBot="1">
      <c r="A426" s="12" t="s">
        <v>5234</v>
      </c>
      <c r="B426" s="1" t="s">
        <v>694</v>
      </c>
      <c r="C426" s="98" t="s">
        <v>2126</v>
      </c>
      <c r="D426" s="100" t="s">
        <v>2159</v>
      </c>
      <c r="E426" s="100" t="s">
        <v>2175</v>
      </c>
      <c r="F426" s="100" t="s">
        <v>2119</v>
      </c>
      <c r="G426" s="101" t="s">
        <v>2108</v>
      </c>
      <c r="H426" s="102" t="s">
        <v>2529</v>
      </c>
      <c r="I426" s="103">
        <v>7954</v>
      </c>
      <c r="J426" s="103">
        <v>1397</v>
      </c>
      <c r="K426" s="131">
        <v>42</v>
      </c>
      <c r="L426" s="105">
        <v>959.14</v>
      </c>
      <c r="M426" s="106">
        <f t="shared" si="45"/>
        <v>5.2803620000000002E-3</v>
      </c>
      <c r="N426" s="106">
        <f t="shared" si="46"/>
        <v>7.6909164999999996E-3</v>
      </c>
      <c r="O426" s="228">
        <f t="shared" si="47"/>
        <v>1.3798740000000001E-4</v>
      </c>
      <c r="P426" s="281">
        <f t="shared" si="48"/>
        <v>22298</v>
      </c>
      <c r="Q426" s="49"/>
      <c r="R426" s="132"/>
      <c r="S426" s="132"/>
      <c r="T426" s="190"/>
      <c r="U426" s="29"/>
    </row>
    <row r="427" spans="1:21" s="12" customFormat="1" ht="15" hidden="1" thickBot="1">
      <c r="A427" s="12" t="s">
        <v>5235</v>
      </c>
      <c r="B427" s="1" t="s">
        <v>695</v>
      </c>
      <c r="C427" s="98" t="s">
        <v>2126</v>
      </c>
      <c r="D427" s="100" t="s">
        <v>2159</v>
      </c>
      <c r="E427" s="100" t="s">
        <v>2177</v>
      </c>
      <c r="F427" s="100" t="s">
        <v>2119</v>
      </c>
      <c r="G427" s="101" t="s">
        <v>2108</v>
      </c>
      <c r="H427" s="102" t="s">
        <v>2530</v>
      </c>
      <c r="I427" s="103">
        <v>5974</v>
      </c>
      <c r="J427" s="103">
        <v>932</v>
      </c>
      <c r="K427" s="131">
        <v>165</v>
      </c>
      <c r="L427" s="105">
        <v>822.67</v>
      </c>
      <c r="M427" s="106">
        <f t="shared" si="45"/>
        <v>2.7619685299999999E-2</v>
      </c>
      <c r="N427" s="106">
        <f t="shared" si="46"/>
        <v>3.1290246000000001E-2</v>
      </c>
      <c r="O427" s="228">
        <f t="shared" si="47"/>
        <v>5.6139739999999997E-4</v>
      </c>
      <c r="P427" s="281">
        <f t="shared" si="48"/>
        <v>90721</v>
      </c>
      <c r="Q427" s="49"/>
      <c r="R427" s="132"/>
      <c r="S427" s="133"/>
      <c r="T427" s="190"/>
      <c r="U427" s="29"/>
    </row>
    <row r="428" spans="1:21" s="12" customFormat="1" ht="15" hidden="1" thickBot="1">
      <c r="A428" s="12" t="s">
        <v>5236</v>
      </c>
      <c r="B428" s="1" t="s">
        <v>696</v>
      </c>
      <c r="C428" s="98" t="s">
        <v>2126</v>
      </c>
      <c r="D428" s="100" t="s">
        <v>2159</v>
      </c>
      <c r="E428" s="100" t="s">
        <v>2179</v>
      </c>
      <c r="F428" s="100" t="s">
        <v>2119</v>
      </c>
      <c r="G428" s="101" t="s">
        <v>2108</v>
      </c>
      <c r="H428" s="102" t="s">
        <v>2531</v>
      </c>
      <c r="I428" s="103">
        <v>11309</v>
      </c>
      <c r="J428" s="103">
        <v>2011</v>
      </c>
      <c r="K428" s="131">
        <v>95</v>
      </c>
      <c r="L428" s="105">
        <v>1062.7</v>
      </c>
      <c r="M428" s="106">
        <f t="shared" si="45"/>
        <v>8.4003889999999994E-3</v>
      </c>
      <c r="N428" s="106">
        <f t="shared" si="46"/>
        <v>1.5896473299999998E-2</v>
      </c>
      <c r="O428" s="228">
        <f t="shared" si="47"/>
        <v>2.852083E-4</v>
      </c>
      <c r="P428" s="281">
        <f t="shared" si="48"/>
        <v>46089</v>
      </c>
      <c r="Q428" s="49"/>
      <c r="R428" s="132"/>
      <c r="S428" s="132"/>
      <c r="T428" s="190"/>
      <c r="U428" s="29"/>
    </row>
    <row r="429" spans="1:21" s="12" customFormat="1" ht="15" hidden="1" thickBot="1">
      <c r="A429" s="12" t="s">
        <v>5237</v>
      </c>
      <c r="B429" s="1" t="s">
        <v>697</v>
      </c>
      <c r="C429" s="98" t="s">
        <v>2126</v>
      </c>
      <c r="D429" s="100" t="s">
        <v>2159</v>
      </c>
      <c r="E429" s="100" t="s">
        <v>2211</v>
      </c>
      <c r="F429" s="100" t="s">
        <v>2119</v>
      </c>
      <c r="G429" s="101" t="s">
        <v>2108</v>
      </c>
      <c r="H429" s="102" t="s">
        <v>2532</v>
      </c>
      <c r="I429" s="103">
        <v>4672</v>
      </c>
      <c r="J429" s="103">
        <v>682</v>
      </c>
      <c r="K429" s="131">
        <v>25</v>
      </c>
      <c r="L429" s="105">
        <v>915.62</v>
      </c>
      <c r="M429" s="106">
        <f t="shared" si="45"/>
        <v>5.3510273000000001E-3</v>
      </c>
      <c r="N429" s="106">
        <f t="shared" si="46"/>
        <v>3.9857152E-3</v>
      </c>
      <c r="O429" s="228">
        <f t="shared" si="47"/>
        <v>7.1510100000000005E-5</v>
      </c>
      <c r="P429" s="281">
        <f t="shared" si="48"/>
        <v>11556</v>
      </c>
      <c r="Q429" s="49"/>
      <c r="R429" s="132"/>
      <c r="S429" s="132"/>
      <c r="T429" s="190"/>
      <c r="U429" s="29"/>
    </row>
    <row r="430" spans="1:21" s="12" customFormat="1" ht="15" hidden="1" thickBot="1">
      <c r="A430" s="12" t="s">
        <v>5238</v>
      </c>
      <c r="B430" s="1" t="s">
        <v>698</v>
      </c>
      <c r="C430" s="98" t="s">
        <v>2126</v>
      </c>
      <c r="D430" s="100" t="s">
        <v>2159</v>
      </c>
      <c r="E430" s="100" t="s">
        <v>2215</v>
      </c>
      <c r="F430" s="100" t="s">
        <v>2119</v>
      </c>
      <c r="G430" s="101" t="s">
        <v>2108</v>
      </c>
      <c r="H430" s="102" t="s">
        <v>2533</v>
      </c>
      <c r="I430" s="103">
        <v>2945</v>
      </c>
      <c r="J430" s="103">
        <v>393</v>
      </c>
      <c r="K430" s="131">
        <v>30</v>
      </c>
      <c r="L430" s="105">
        <v>836.37</v>
      </c>
      <c r="M430" s="106">
        <f t="shared" si="45"/>
        <v>1.01867572E-2</v>
      </c>
      <c r="N430" s="106">
        <f t="shared" si="46"/>
        <v>4.7866321999999999E-3</v>
      </c>
      <c r="O430" s="228">
        <f t="shared" si="47"/>
        <v>8.5879799999999997E-5</v>
      </c>
      <c r="P430" s="281">
        <f t="shared" si="48"/>
        <v>13878</v>
      </c>
      <c r="Q430" s="49"/>
      <c r="R430" s="132"/>
      <c r="S430" s="132"/>
      <c r="T430" s="190"/>
      <c r="U430" s="29"/>
    </row>
    <row r="431" spans="1:21" s="12" customFormat="1" ht="15" hidden="1" thickBot="1">
      <c r="A431" s="12" t="s">
        <v>5239</v>
      </c>
      <c r="B431" s="1" t="s">
        <v>699</v>
      </c>
      <c r="C431" s="98" t="s">
        <v>2126</v>
      </c>
      <c r="D431" s="100" t="s">
        <v>2172</v>
      </c>
      <c r="E431" s="100" t="s">
        <v>2116</v>
      </c>
      <c r="F431" s="100" t="s">
        <v>2119</v>
      </c>
      <c r="G431" s="101" t="s">
        <v>2108</v>
      </c>
      <c r="H431" s="102" t="s">
        <v>2534</v>
      </c>
      <c r="I431" s="103">
        <v>7937</v>
      </c>
      <c r="J431" s="103">
        <v>1354</v>
      </c>
      <c r="K431" s="131">
        <v>85</v>
      </c>
      <c r="L431" s="105">
        <v>2407.87</v>
      </c>
      <c r="M431" s="106">
        <f t="shared" si="45"/>
        <v>1.0709336E-2</v>
      </c>
      <c r="N431" s="106">
        <f t="shared" si="46"/>
        <v>6.0221029000000004E-3</v>
      </c>
      <c r="O431" s="228">
        <f t="shared" si="47"/>
        <v>1.080462E-4</v>
      </c>
      <c r="P431" s="281">
        <f t="shared" si="48"/>
        <v>17460</v>
      </c>
      <c r="Q431" s="49"/>
      <c r="R431" s="132"/>
      <c r="S431" s="132"/>
      <c r="T431" s="190"/>
      <c r="U431" s="29"/>
    </row>
    <row r="432" spans="1:21" s="12" customFormat="1" ht="15" hidden="1" thickBot="1">
      <c r="A432" s="12" t="s">
        <v>5240</v>
      </c>
      <c r="B432" s="1" t="s">
        <v>700</v>
      </c>
      <c r="C432" s="98" t="s">
        <v>2126</v>
      </c>
      <c r="D432" s="100" t="s">
        <v>2172</v>
      </c>
      <c r="E432" s="100" t="s">
        <v>2115</v>
      </c>
      <c r="F432" s="100" t="s">
        <v>2119</v>
      </c>
      <c r="G432" s="101" t="s">
        <v>2108</v>
      </c>
      <c r="H432" s="102" t="s">
        <v>2535</v>
      </c>
      <c r="I432" s="103">
        <v>5394</v>
      </c>
      <c r="J432" s="103">
        <v>922</v>
      </c>
      <c r="K432" s="131">
        <v>58</v>
      </c>
      <c r="L432" s="105">
        <v>1650.5</v>
      </c>
      <c r="M432" s="106">
        <f t="shared" si="45"/>
        <v>1.0752688099999999E-2</v>
      </c>
      <c r="N432" s="106">
        <f t="shared" si="46"/>
        <v>6.0066514999999997E-3</v>
      </c>
      <c r="O432" s="228">
        <f t="shared" si="47"/>
        <v>1.07769E-4</v>
      </c>
      <c r="P432" s="281">
        <f t="shared" si="48"/>
        <v>17415</v>
      </c>
      <c r="Q432" s="49"/>
      <c r="R432" s="132"/>
      <c r="S432" s="132"/>
      <c r="T432" s="190"/>
      <c r="U432" s="29"/>
    </row>
    <row r="433" spans="1:21" s="12" customFormat="1" ht="15" hidden="1" thickBot="1">
      <c r="A433" s="12" t="s">
        <v>5241</v>
      </c>
      <c r="B433" s="1" t="s">
        <v>701</v>
      </c>
      <c r="C433" s="98" t="s">
        <v>2126</v>
      </c>
      <c r="D433" s="100" t="s">
        <v>2172</v>
      </c>
      <c r="E433" s="100" t="s">
        <v>2120</v>
      </c>
      <c r="F433" s="100">
        <v>3</v>
      </c>
      <c r="G433" s="101" t="s">
        <v>2109</v>
      </c>
      <c r="H433" s="102" t="s">
        <v>2536</v>
      </c>
      <c r="I433" s="103">
        <v>23833</v>
      </c>
      <c r="J433" s="103">
        <v>3226</v>
      </c>
      <c r="K433" s="131">
        <v>68</v>
      </c>
      <c r="L433" s="105">
        <v>1287.23</v>
      </c>
      <c r="M433" s="106">
        <f t="shared" si="45"/>
        <v>2.8531867E-3</v>
      </c>
      <c r="N433" s="106">
        <f t="shared" si="46"/>
        <v>7.1505327E-3</v>
      </c>
      <c r="O433" s="228">
        <f t="shared" si="47"/>
        <v>1.2829200000000001E-4</v>
      </c>
      <c r="P433" s="281">
        <f t="shared" si="48"/>
        <v>20731</v>
      </c>
      <c r="Q433" s="49"/>
      <c r="R433" s="132"/>
      <c r="S433" s="132"/>
      <c r="T433" s="190"/>
      <c r="U433" s="29"/>
    </row>
    <row r="434" spans="1:21" s="12" customFormat="1" ht="15" hidden="1" thickBot="1">
      <c r="A434" s="12" t="s">
        <v>5242</v>
      </c>
      <c r="B434" s="1" t="s">
        <v>702</v>
      </c>
      <c r="C434" s="98" t="s">
        <v>2126</v>
      </c>
      <c r="D434" s="100" t="s">
        <v>2172</v>
      </c>
      <c r="E434" s="100" t="s">
        <v>2122</v>
      </c>
      <c r="F434" s="100" t="s">
        <v>2119</v>
      </c>
      <c r="G434" s="101" t="s">
        <v>2108</v>
      </c>
      <c r="H434" s="102" t="s">
        <v>2537</v>
      </c>
      <c r="I434" s="103">
        <v>9328</v>
      </c>
      <c r="J434" s="103">
        <v>1414</v>
      </c>
      <c r="K434" s="131">
        <v>57</v>
      </c>
      <c r="L434" s="105">
        <v>1064.8499999999999</v>
      </c>
      <c r="M434" s="106">
        <f t="shared" si="45"/>
        <v>6.1106346000000004E-3</v>
      </c>
      <c r="N434" s="106">
        <f t="shared" si="46"/>
        <v>8.1142295000000003E-3</v>
      </c>
      <c r="O434" s="228">
        <f t="shared" si="47"/>
        <v>1.455823E-4</v>
      </c>
      <c r="P434" s="281">
        <f t="shared" si="48"/>
        <v>23526</v>
      </c>
      <c r="Q434" s="49"/>
      <c r="R434" s="132"/>
      <c r="S434" s="132"/>
      <c r="T434" s="190"/>
      <c r="U434" s="29"/>
    </row>
    <row r="435" spans="1:21" s="12" customFormat="1" ht="15" hidden="1" thickBot="1">
      <c r="A435" s="12" t="s">
        <v>5243</v>
      </c>
      <c r="B435" s="1" t="s">
        <v>703</v>
      </c>
      <c r="C435" s="98" t="s">
        <v>2126</v>
      </c>
      <c r="D435" s="100" t="s">
        <v>2172</v>
      </c>
      <c r="E435" s="100" t="s">
        <v>2124</v>
      </c>
      <c r="F435" s="100" t="s">
        <v>2119</v>
      </c>
      <c r="G435" s="101" t="s">
        <v>2108</v>
      </c>
      <c r="H435" s="102" t="s">
        <v>2538</v>
      </c>
      <c r="I435" s="103">
        <v>5444</v>
      </c>
      <c r="J435" s="103">
        <v>966</v>
      </c>
      <c r="K435" s="131">
        <v>46</v>
      </c>
      <c r="L435" s="105">
        <v>3391.02</v>
      </c>
      <c r="M435" s="106">
        <f t="shared" si="45"/>
        <v>8.4496693000000005E-3</v>
      </c>
      <c r="N435" s="106">
        <f t="shared" si="46"/>
        <v>2.4070576E-3</v>
      </c>
      <c r="O435" s="228">
        <f t="shared" si="47"/>
        <v>4.3186399999999997E-5</v>
      </c>
      <c r="P435" s="281">
        <f t="shared" si="48"/>
        <v>6978</v>
      </c>
      <c r="Q435" s="49"/>
      <c r="R435" s="132"/>
      <c r="S435" s="132"/>
      <c r="T435" s="190"/>
      <c r="U435" s="29"/>
    </row>
    <row r="436" spans="1:21" s="12" customFormat="1" ht="15" hidden="1" thickBot="1">
      <c r="A436" s="12" t="s">
        <v>5244</v>
      </c>
      <c r="B436" s="1" t="s">
        <v>704</v>
      </c>
      <c r="C436" s="98" t="s">
        <v>2126</v>
      </c>
      <c r="D436" s="100" t="s">
        <v>2172</v>
      </c>
      <c r="E436" s="100" t="s">
        <v>2126</v>
      </c>
      <c r="F436" s="100" t="s">
        <v>2119</v>
      </c>
      <c r="G436" s="101" t="s">
        <v>2108</v>
      </c>
      <c r="H436" s="102" t="s">
        <v>2539</v>
      </c>
      <c r="I436" s="103">
        <v>5608</v>
      </c>
      <c r="J436" s="103">
        <v>938</v>
      </c>
      <c r="K436" s="131">
        <v>50</v>
      </c>
      <c r="L436" s="105">
        <v>880.4</v>
      </c>
      <c r="M436" s="106">
        <f t="shared" si="45"/>
        <v>8.9158345000000007E-3</v>
      </c>
      <c r="N436" s="106">
        <f t="shared" si="46"/>
        <v>9.4991512E-3</v>
      </c>
      <c r="O436" s="228">
        <f t="shared" si="47"/>
        <v>1.7043000000000001E-4</v>
      </c>
      <c r="P436" s="281">
        <f t="shared" si="48"/>
        <v>27541</v>
      </c>
      <c r="Q436" s="49"/>
      <c r="R436" s="132"/>
      <c r="S436" s="132"/>
      <c r="T436" s="190"/>
      <c r="U436" s="29"/>
    </row>
    <row r="437" spans="1:21" s="12" customFormat="1" ht="15" hidden="1" thickBot="1">
      <c r="A437" s="12" t="s">
        <v>5245</v>
      </c>
      <c r="B437" s="1" t="s">
        <v>705</v>
      </c>
      <c r="C437" s="98" t="s">
        <v>2126</v>
      </c>
      <c r="D437" s="100" t="s">
        <v>2174</v>
      </c>
      <c r="E437" s="100" t="s">
        <v>2116</v>
      </c>
      <c r="F437" s="100" t="s">
        <v>2117</v>
      </c>
      <c r="G437" s="101" t="s">
        <v>2107</v>
      </c>
      <c r="H437" s="102" t="s">
        <v>2540</v>
      </c>
      <c r="I437" s="103">
        <v>30557</v>
      </c>
      <c r="J437" s="103">
        <v>4651</v>
      </c>
      <c r="K437" s="131">
        <v>106</v>
      </c>
      <c r="L437" s="105">
        <v>1423.25</v>
      </c>
      <c r="M437" s="106">
        <f t="shared" si="45"/>
        <v>3.4689269000000001E-3</v>
      </c>
      <c r="N437" s="106">
        <f t="shared" si="46"/>
        <v>1.13360119E-2</v>
      </c>
      <c r="O437" s="228">
        <f t="shared" si="47"/>
        <v>2.033863E-4</v>
      </c>
      <c r="P437" s="281">
        <f t="shared" si="48"/>
        <v>32867</v>
      </c>
      <c r="Q437" s="49"/>
      <c r="R437" s="132"/>
      <c r="S437" s="132"/>
      <c r="T437" s="190"/>
      <c r="U437" s="29"/>
    </row>
    <row r="438" spans="1:21" s="12" customFormat="1" ht="15" hidden="1" thickBot="1">
      <c r="A438" s="12" t="s">
        <v>5246</v>
      </c>
      <c r="B438" s="1" t="s">
        <v>706</v>
      </c>
      <c r="C438" s="98" t="s">
        <v>2126</v>
      </c>
      <c r="D438" s="100" t="s">
        <v>2174</v>
      </c>
      <c r="E438" s="100" t="s">
        <v>2115</v>
      </c>
      <c r="F438" s="100" t="s">
        <v>2117</v>
      </c>
      <c r="G438" s="101" t="s">
        <v>2107</v>
      </c>
      <c r="H438" s="102" t="s">
        <v>2541</v>
      </c>
      <c r="I438" s="103">
        <v>2665</v>
      </c>
      <c r="J438" s="103">
        <v>401</v>
      </c>
      <c r="K438" s="131">
        <v>19</v>
      </c>
      <c r="L438" s="105">
        <v>1341.09</v>
      </c>
      <c r="M438" s="106">
        <f t="shared" si="45"/>
        <v>7.1294558999999997E-3</v>
      </c>
      <c r="N438" s="106">
        <f t="shared" si="46"/>
        <v>2.1317822000000001E-3</v>
      </c>
      <c r="O438" s="228">
        <f t="shared" si="47"/>
        <v>3.8247600000000003E-5</v>
      </c>
      <c r="P438" s="281">
        <f t="shared" si="48"/>
        <v>6180</v>
      </c>
      <c r="Q438" s="49"/>
      <c r="R438" s="132"/>
      <c r="S438" s="132"/>
      <c r="T438" s="190"/>
      <c r="U438" s="29"/>
    </row>
    <row r="439" spans="1:21" s="12" customFormat="1" ht="15" hidden="1" thickBot="1">
      <c r="A439" s="12" t="s">
        <v>5247</v>
      </c>
      <c r="B439" s="1" t="s">
        <v>707</v>
      </c>
      <c r="C439" s="98" t="s">
        <v>2126</v>
      </c>
      <c r="D439" s="100" t="s">
        <v>2174</v>
      </c>
      <c r="E439" s="100" t="s">
        <v>2120</v>
      </c>
      <c r="F439" s="100" t="s">
        <v>2119</v>
      </c>
      <c r="G439" s="101" t="s">
        <v>2108</v>
      </c>
      <c r="H439" s="102" t="s">
        <v>2542</v>
      </c>
      <c r="I439" s="103">
        <v>5797</v>
      </c>
      <c r="J439" s="103">
        <v>935</v>
      </c>
      <c r="K439" s="131">
        <v>89</v>
      </c>
      <c r="L439" s="105">
        <v>672.16</v>
      </c>
      <c r="M439" s="106">
        <f t="shared" si="45"/>
        <v>1.53527686E-2</v>
      </c>
      <c r="N439" s="106">
        <f t="shared" si="46"/>
        <v>2.1356282099999999E-2</v>
      </c>
      <c r="O439" s="228">
        <f t="shared" si="47"/>
        <v>3.83166E-4</v>
      </c>
      <c r="P439" s="281">
        <f t="shared" si="48"/>
        <v>61919</v>
      </c>
      <c r="Q439" s="49"/>
      <c r="R439" s="132"/>
      <c r="S439" s="132"/>
      <c r="T439" s="190"/>
      <c r="U439" s="29"/>
    </row>
    <row r="440" spans="1:21" s="12" customFormat="1" ht="15" hidden="1" thickBot="1">
      <c r="A440" s="12" t="s">
        <v>5248</v>
      </c>
      <c r="B440" s="1" t="s">
        <v>708</v>
      </c>
      <c r="C440" s="98" t="s">
        <v>2126</v>
      </c>
      <c r="D440" s="100" t="s">
        <v>2174</v>
      </c>
      <c r="E440" s="100" t="s">
        <v>2122</v>
      </c>
      <c r="F440" s="100" t="s">
        <v>2119</v>
      </c>
      <c r="G440" s="101" t="s">
        <v>2108</v>
      </c>
      <c r="H440" s="102" t="s">
        <v>2543</v>
      </c>
      <c r="I440" s="103">
        <v>10710</v>
      </c>
      <c r="J440" s="103">
        <v>2029</v>
      </c>
      <c r="K440" s="131">
        <v>145</v>
      </c>
      <c r="L440" s="105">
        <v>732.18</v>
      </c>
      <c r="M440" s="106">
        <f t="shared" si="45"/>
        <v>1.35387488E-2</v>
      </c>
      <c r="N440" s="106">
        <f t="shared" si="46"/>
        <v>3.7518262300000001E-2</v>
      </c>
      <c r="O440" s="228">
        <f t="shared" si="47"/>
        <v>6.7313799999999999E-4</v>
      </c>
      <c r="P440" s="281">
        <f t="shared" si="48"/>
        <v>108779</v>
      </c>
      <c r="Q440" s="49"/>
      <c r="R440" s="132"/>
      <c r="S440" s="132"/>
      <c r="T440" s="190"/>
      <c r="U440" s="29"/>
    </row>
    <row r="441" spans="1:21" s="12" customFormat="1" ht="15" hidden="1" thickBot="1">
      <c r="A441" s="12" t="s">
        <v>5249</v>
      </c>
      <c r="B441" s="1" t="s">
        <v>709</v>
      </c>
      <c r="C441" s="98" t="s">
        <v>2126</v>
      </c>
      <c r="D441" s="100" t="s">
        <v>2174</v>
      </c>
      <c r="E441" s="100" t="s">
        <v>2124</v>
      </c>
      <c r="F441" s="100" t="s">
        <v>2119</v>
      </c>
      <c r="G441" s="101" t="s">
        <v>2108</v>
      </c>
      <c r="H441" s="102" t="s">
        <v>2540</v>
      </c>
      <c r="I441" s="103">
        <v>17751</v>
      </c>
      <c r="J441" s="103">
        <v>3363</v>
      </c>
      <c r="K441" s="131">
        <v>51</v>
      </c>
      <c r="L441" s="105">
        <v>760.35</v>
      </c>
      <c r="M441" s="106">
        <f t="shared" si="45"/>
        <v>2.8730775000000001E-3</v>
      </c>
      <c r="N441" s="106">
        <f t="shared" si="46"/>
        <v>1.27075157E-2</v>
      </c>
      <c r="O441" s="228">
        <f t="shared" si="47"/>
        <v>2.279932E-4</v>
      </c>
      <c r="P441" s="281">
        <f t="shared" si="48"/>
        <v>36843</v>
      </c>
      <c r="Q441" s="49"/>
      <c r="R441" s="132"/>
      <c r="S441" s="132"/>
      <c r="T441" s="190"/>
      <c r="U441" s="29"/>
    </row>
    <row r="442" spans="1:21" s="12" customFormat="1" ht="15" hidden="1" thickBot="1">
      <c r="A442" s="12" t="s">
        <v>5250</v>
      </c>
      <c r="B442" s="1" t="s">
        <v>710</v>
      </c>
      <c r="C442" s="98" t="s">
        <v>2126</v>
      </c>
      <c r="D442" s="100" t="s">
        <v>2174</v>
      </c>
      <c r="E442" s="100" t="s">
        <v>2126</v>
      </c>
      <c r="F442" s="100" t="s">
        <v>2119</v>
      </c>
      <c r="G442" s="101" t="s">
        <v>2108</v>
      </c>
      <c r="H442" s="102" t="s">
        <v>2544</v>
      </c>
      <c r="I442" s="103">
        <v>4094</v>
      </c>
      <c r="J442" s="103">
        <v>662</v>
      </c>
      <c r="K442" s="131">
        <v>85</v>
      </c>
      <c r="L442" s="105">
        <v>664.03</v>
      </c>
      <c r="M442" s="106">
        <f t="shared" si="45"/>
        <v>2.0762090800000001E-2</v>
      </c>
      <c r="N442" s="106">
        <f t="shared" si="46"/>
        <v>2.0698619200000001E-2</v>
      </c>
      <c r="O442" s="228">
        <f t="shared" si="47"/>
        <v>3.7136649999999999E-4</v>
      </c>
      <c r="P442" s="281">
        <f t="shared" si="48"/>
        <v>60012</v>
      </c>
      <c r="Q442" s="49"/>
      <c r="R442" s="132"/>
      <c r="S442" s="132"/>
      <c r="T442" s="190"/>
      <c r="U442" s="29"/>
    </row>
    <row r="443" spans="1:21" s="12" customFormat="1" ht="15" hidden="1" thickBot="1">
      <c r="A443" s="12" t="s">
        <v>5251</v>
      </c>
      <c r="B443" s="1" t="s">
        <v>711</v>
      </c>
      <c r="C443" s="98" t="s">
        <v>2126</v>
      </c>
      <c r="D443" s="100" t="s">
        <v>2174</v>
      </c>
      <c r="E443" s="100" t="s">
        <v>2133</v>
      </c>
      <c r="F443" s="100" t="s">
        <v>2119</v>
      </c>
      <c r="G443" s="101" t="s">
        <v>2108</v>
      </c>
      <c r="H443" s="102" t="s">
        <v>2545</v>
      </c>
      <c r="I443" s="103">
        <v>9833</v>
      </c>
      <c r="J443" s="103">
        <v>1815</v>
      </c>
      <c r="K443" s="131">
        <v>111</v>
      </c>
      <c r="L443" s="105">
        <v>780.19</v>
      </c>
      <c r="M443" s="106">
        <f t="shared" si="45"/>
        <v>1.12885182E-2</v>
      </c>
      <c r="N443" s="106">
        <f t="shared" si="46"/>
        <v>2.6261116500000001E-2</v>
      </c>
      <c r="O443" s="228">
        <f t="shared" si="47"/>
        <v>4.7116669999999999E-4</v>
      </c>
      <c r="P443" s="281">
        <f t="shared" si="48"/>
        <v>76140</v>
      </c>
      <c r="Q443" s="49"/>
      <c r="R443" s="132"/>
      <c r="S443" s="132"/>
      <c r="T443" s="190"/>
      <c r="U443" s="29"/>
    </row>
    <row r="444" spans="1:21" s="12" customFormat="1" ht="15" hidden="1" thickBot="1">
      <c r="A444" s="12" t="s">
        <v>5252</v>
      </c>
      <c r="B444" s="1" t="s">
        <v>712</v>
      </c>
      <c r="C444" s="98" t="s">
        <v>2126</v>
      </c>
      <c r="D444" s="100" t="s">
        <v>2174</v>
      </c>
      <c r="E444" s="100" t="s">
        <v>2157</v>
      </c>
      <c r="F444" s="100" t="s">
        <v>2119</v>
      </c>
      <c r="G444" s="101" t="s">
        <v>2108</v>
      </c>
      <c r="H444" s="102" t="s">
        <v>2541</v>
      </c>
      <c r="I444" s="103">
        <v>8096</v>
      </c>
      <c r="J444" s="103">
        <v>1266</v>
      </c>
      <c r="K444" s="131">
        <v>82</v>
      </c>
      <c r="L444" s="105">
        <v>735.26</v>
      </c>
      <c r="M444" s="106">
        <f t="shared" si="45"/>
        <v>1.01284584E-2</v>
      </c>
      <c r="N444" s="106">
        <f t="shared" si="46"/>
        <v>1.74395837E-2</v>
      </c>
      <c r="O444" s="228">
        <f t="shared" si="47"/>
        <v>3.1289419999999999E-4</v>
      </c>
      <c r="P444" s="281">
        <f t="shared" si="48"/>
        <v>50563</v>
      </c>
      <c r="Q444" s="49"/>
      <c r="R444" s="132"/>
      <c r="S444" s="132"/>
      <c r="T444" s="190"/>
      <c r="U444" s="29"/>
    </row>
    <row r="445" spans="1:21" s="12" customFormat="1" ht="15" hidden="1" thickBot="1">
      <c r="A445" s="12" t="s">
        <v>5253</v>
      </c>
      <c r="B445" s="1" t="s">
        <v>713</v>
      </c>
      <c r="C445" s="98" t="s">
        <v>2126</v>
      </c>
      <c r="D445" s="100" t="s">
        <v>2174</v>
      </c>
      <c r="E445" s="100" t="s">
        <v>2159</v>
      </c>
      <c r="F445" s="100" t="s">
        <v>2119</v>
      </c>
      <c r="G445" s="101" t="s">
        <v>2108</v>
      </c>
      <c r="H445" s="102" t="s">
        <v>2546</v>
      </c>
      <c r="I445" s="103">
        <v>7478</v>
      </c>
      <c r="J445" s="103">
        <v>1359</v>
      </c>
      <c r="K445" s="131">
        <v>24</v>
      </c>
      <c r="L445" s="105">
        <v>1064.07</v>
      </c>
      <c r="M445" s="106">
        <f t="shared" si="45"/>
        <v>3.2094141999999999E-3</v>
      </c>
      <c r="N445" s="106">
        <f t="shared" si="46"/>
        <v>4.0989727E-3</v>
      </c>
      <c r="O445" s="228">
        <f t="shared" si="47"/>
        <v>7.3542100000000002E-5</v>
      </c>
      <c r="P445" s="281">
        <f t="shared" si="48"/>
        <v>11884</v>
      </c>
      <c r="Q445" s="49"/>
      <c r="R445" s="132"/>
      <c r="S445" s="132"/>
      <c r="T445" s="190"/>
      <c r="U445" s="29"/>
    </row>
    <row r="446" spans="1:21" s="12" customFormat="1" ht="15" hidden="1" thickBot="1">
      <c r="A446" s="12" t="s">
        <v>5254</v>
      </c>
      <c r="B446" s="1" t="s">
        <v>714</v>
      </c>
      <c r="C446" s="98" t="s">
        <v>2126</v>
      </c>
      <c r="D446" s="100" t="s">
        <v>2174</v>
      </c>
      <c r="E446" s="100" t="s">
        <v>2172</v>
      </c>
      <c r="F446" s="100" t="s">
        <v>2119</v>
      </c>
      <c r="G446" s="101" t="s">
        <v>2108</v>
      </c>
      <c r="H446" s="102" t="s">
        <v>2547</v>
      </c>
      <c r="I446" s="103">
        <v>7050</v>
      </c>
      <c r="J446" s="103">
        <v>1208</v>
      </c>
      <c r="K446" s="131">
        <v>57</v>
      </c>
      <c r="L446" s="105">
        <v>652.23</v>
      </c>
      <c r="M446" s="106">
        <f t="shared" si="45"/>
        <v>8.0851063000000004E-3</v>
      </c>
      <c r="N446" s="106">
        <f t="shared" si="46"/>
        <v>1.4974484999999999E-2</v>
      </c>
      <c r="O446" s="228">
        <f t="shared" si="47"/>
        <v>2.6866630000000003E-4</v>
      </c>
      <c r="P446" s="281">
        <f t="shared" si="48"/>
        <v>43416</v>
      </c>
      <c r="Q446" s="49"/>
      <c r="R446" s="132"/>
      <c r="S446" s="132"/>
      <c r="T446" s="190"/>
      <c r="U446" s="29"/>
    </row>
    <row r="447" spans="1:21" s="12" customFormat="1" ht="15" hidden="1" thickBot="1">
      <c r="A447" s="12" t="s">
        <v>5255</v>
      </c>
      <c r="B447" s="1" t="s">
        <v>715</v>
      </c>
      <c r="C447" s="98" t="s">
        <v>2126</v>
      </c>
      <c r="D447" s="100" t="s">
        <v>2174</v>
      </c>
      <c r="E447" s="100" t="s">
        <v>2174</v>
      </c>
      <c r="F447" s="100" t="s">
        <v>2119</v>
      </c>
      <c r="G447" s="101" t="s">
        <v>2108</v>
      </c>
      <c r="H447" s="102" t="s">
        <v>2548</v>
      </c>
      <c r="I447" s="103">
        <v>4880</v>
      </c>
      <c r="J447" s="103">
        <v>783</v>
      </c>
      <c r="K447" s="131">
        <v>35</v>
      </c>
      <c r="L447" s="105">
        <v>1087.76</v>
      </c>
      <c r="M447" s="106">
        <f t="shared" ref="M447:M510" si="49" xml:space="preserve"> ROUNDDOWN(K447/I447,10)</f>
        <v>7.1721310999999996E-3</v>
      </c>
      <c r="N447" s="106">
        <f t="shared" ref="N447:N510" si="50">ROUNDDOWN(J447*M447/L447,10)</f>
        <v>5.1627000000000001E-3</v>
      </c>
      <c r="O447" s="228">
        <f t="shared" ref="O447:O510" si="51">ROUNDDOWN(N447/$N$2499,10)</f>
        <v>9.26271E-5</v>
      </c>
      <c r="P447" s="281">
        <f t="shared" si="48"/>
        <v>14968</v>
      </c>
      <c r="Q447" s="49"/>
      <c r="R447" s="132"/>
      <c r="S447" s="132"/>
      <c r="T447" s="190"/>
      <c r="U447" s="29"/>
    </row>
    <row r="448" spans="1:21" s="12" customFormat="1" ht="15" hidden="1" thickBot="1">
      <c r="A448" s="12" t="s">
        <v>5256</v>
      </c>
      <c r="B448" s="1" t="s">
        <v>716</v>
      </c>
      <c r="C448" s="98" t="s">
        <v>2126</v>
      </c>
      <c r="D448" s="100" t="s">
        <v>2175</v>
      </c>
      <c r="E448" s="100" t="s">
        <v>2116</v>
      </c>
      <c r="F448" s="100" t="s">
        <v>2119</v>
      </c>
      <c r="G448" s="101" t="s">
        <v>2108</v>
      </c>
      <c r="H448" s="102" t="s">
        <v>2549</v>
      </c>
      <c r="I448" s="103">
        <v>6787</v>
      </c>
      <c r="J448" s="103">
        <v>1155</v>
      </c>
      <c r="K448" s="131">
        <v>92</v>
      </c>
      <c r="L448" s="105">
        <v>643.33000000000004</v>
      </c>
      <c r="M448" s="106">
        <f t="shared" si="49"/>
        <v>1.35553263E-2</v>
      </c>
      <c r="N448" s="106">
        <f t="shared" si="50"/>
        <v>2.4336501999999999E-2</v>
      </c>
      <c r="O448" s="228">
        <f t="shared" si="51"/>
        <v>4.3663600000000001E-4</v>
      </c>
      <c r="P448" s="281">
        <f t="shared" si="48"/>
        <v>70560</v>
      </c>
      <c r="Q448" s="49"/>
      <c r="R448" s="132"/>
      <c r="S448" s="132"/>
      <c r="T448" s="190"/>
      <c r="U448" s="29"/>
    </row>
    <row r="449" spans="1:21" s="12" customFormat="1" ht="15" hidden="1" thickBot="1">
      <c r="A449" s="12" t="s">
        <v>5257</v>
      </c>
      <c r="B449" s="1" t="s">
        <v>717</v>
      </c>
      <c r="C449" s="98" t="s">
        <v>2126</v>
      </c>
      <c r="D449" s="100" t="s">
        <v>2175</v>
      </c>
      <c r="E449" s="100" t="s">
        <v>2115</v>
      </c>
      <c r="F449" s="100" t="s">
        <v>2119</v>
      </c>
      <c r="G449" s="101" t="s">
        <v>2108</v>
      </c>
      <c r="H449" s="102" t="s">
        <v>2550</v>
      </c>
      <c r="I449" s="103">
        <v>6816</v>
      </c>
      <c r="J449" s="103">
        <v>1006</v>
      </c>
      <c r="K449" s="131">
        <v>111</v>
      </c>
      <c r="L449" s="105">
        <v>650.08000000000004</v>
      </c>
      <c r="M449" s="106">
        <f t="shared" si="49"/>
        <v>1.62852112E-2</v>
      </c>
      <c r="N449" s="106">
        <f t="shared" si="50"/>
        <v>2.5201394299999999E-2</v>
      </c>
      <c r="O449" s="228">
        <f t="shared" si="51"/>
        <v>4.5215359999999999E-4</v>
      </c>
      <c r="P449" s="281">
        <f t="shared" si="48"/>
        <v>73068</v>
      </c>
      <c r="Q449" s="49"/>
      <c r="R449" s="132"/>
      <c r="S449" s="132"/>
      <c r="T449" s="190"/>
      <c r="U449" s="29"/>
    </row>
    <row r="450" spans="1:21" s="12" customFormat="1" ht="15" hidden="1" thickBot="1">
      <c r="A450" s="12" t="s">
        <v>5258</v>
      </c>
      <c r="B450" s="1" t="s">
        <v>718</v>
      </c>
      <c r="C450" s="98" t="s">
        <v>2126</v>
      </c>
      <c r="D450" s="100" t="s">
        <v>2175</v>
      </c>
      <c r="E450" s="100" t="s">
        <v>2120</v>
      </c>
      <c r="F450" s="100" t="s">
        <v>2119</v>
      </c>
      <c r="G450" s="101" t="s">
        <v>2108</v>
      </c>
      <c r="H450" s="102" t="s">
        <v>2551</v>
      </c>
      <c r="I450" s="103">
        <v>5745</v>
      </c>
      <c r="J450" s="103">
        <v>798</v>
      </c>
      <c r="K450" s="131">
        <v>89</v>
      </c>
      <c r="L450" s="105">
        <v>760.52</v>
      </c>
      <c r="M450" s="106">
        <f t="shared" si="49"/>
        <v>1.54917319E-2</v>
      </c>
      <c r="N450" s="106">
        <f t="shared" si="50"/>
        <v>1.6255196499999999E-2</v>
      </c>
      <c r="O450" s="228">
        <f t="shared" si="51"/>
        <v>2.916444E-4</v>
      </c>
      <c r="P450" s="281">
        <f t="shared" si="48"/>
        <v>47129</v>
      </c>
      <c r="Q450" s="49"/>
      <c r="R450" s="132"/>
      <c r="S450" s="132"/>
      <c r="T450" s="190"/>
      <c r="U450" s="29"/>
    </row>
    <row r="451" spans="1:21" s="12" customFormat="1" ht="15" hidden="1" thickBot="1">
      <c r="A451" s="12" t="s">
        <v>5259</v>
      </c>
      <c r="B451" s="1" t="s">
        <v>719</v>
      </c>
      <c r="C451" s="98" t="s">
        <v>2126</v>
      </c>
      <c r="D451" s="100" t="s">
        <v>2175</v>
      </c>
      <c r="E451" s="100" t="s">
        <v>2122</v>
      </c>
      <c r="F451" s="100" t="s">
        <v>2119</v>
      </c>
      <c r="G451" s="101" t="s">
        <v>2108</v>
      </c>
      <c r="H451" s="102" t="s">
        <v>2552</v>
      </c>
      <c r="I451" s="103">
        <v>5065</v>
      </c>
      <c r="J451" s="103">
        <v>743</v>
      </c>
      <c r="K451" s="131">
        <v>50</v>
      </c>
      <c r="L451" s="105">
        <v>794.8</v>
      </c>
      <c r="M451" s="106">
        <f t="shared" si="49"/>
        <v>9.8716683000000006E-3</v>
      </c>
      <c r="N451" s="106">
        <f t="shared" si="50"/>
        <v>9.2282957999999995E-3</v>
      </c>
      <c r="O451" s="228">
        <f t="shared" si="51"/>
        <v>1.655704E-4</v>
      </c>
      <c r="P451" s="281">
        <f t="shared" si="48"/>
        <v>26756</v>
      </c>
      <c r="Q451" s="49"/>
      <c r="R451" s="132"/>
      <c r="S451" s="132"/>
      <c r="T451" s="190"/>
      <c r="U451" s="29"/>
    </row>
    <row r="452" spans="1:21" s="12" customFormat="1" ht="15" hidden="1" thickBot="1">
      <c r="A452" s="12" t="s">
        <v>5260</v>
      </c>
      <c r="B452" s="1" t="s">
        <v>720</v>
      </c>
      <c r="C452" s="98" t="s">
        <v>2126</v>
      </c>
      <c r="D452" s="100" t="s">
        <v>2175</v>
      </c>
      <c r="E452" s="100" t="s">
        <v>2124</v>
      </c>
      <c r="F452" s="100">
        <v>3</v>
      </c>
      <c r="G452" s="101" t="s">
        <v>2109</v>
      </c>
      <c r="H452" s="102" t="s">
        <v>2553</v>
      </c>
      <c r="I452" s="103">
        <v>17719</v>
      </c>
      <c r="J452" s="103">
        <v>2586</v>
      </c>
      <c r="K452" s="131">
        <v>330</v>
      </c>
      <c r="L452" s="105">
        <v>953.16</v>
      </c>
      <c r="M452" s="106">
        <f t="shared" si="49"/>
        <v>1.8624075800000001E-2</v>
      </c>
      <c r="N452" s="106">
        <f t="shared" si="50"/>
        <v>5.0528620599999997E-2</v>
      </c>
      <c r="O452" s="228">
        <f t="shared" si="51"/>
        <v>9.0656479999999995E-4</v>
      </c>
      <c r="P452" s="281">
        <f t="shared" si="48"/>
        <v>146500</v>
      </c>
      <c r="Q452" s="49"/>
      <c r="R452" s="132"/>
      <c r="S452" s="132"/>
      <c r="T452" s="190"/>
      <c r="U452" s="29"/>
    </row>
    <row r="453" spans="1:21" s="12" customFormat="1" ht="15" hidden="1" thickBot="1">
      <c r="A453" s="12" t="s">
        <v>5261</v>
      </c>
      <c r="B453" s="1" t="s">
        <v>721</v>
      </c>
      <c r="C453" s="98" t="s">
        <v>2126</v>
      </c>
      <c r="D453" s="100" t="s">
        <v>2175</v>
      </c>
      <c r="E453" s="100" t="s">
        <v>2126</v>
      </c>
      <c r="F453" s="100">
        <v>3</v>
      </c>
      <c r="G453" s="101" t="s">
        <v>2109</v>
      </c>
      <c r="H453" s="102" t="s">
        <v>2554</v>
      </c>
      <c r="I453" s="103">
        <v>14752</v>
      </c>
      <c r="J453" s="103">
        <v>1969</v>
      </c>
      <c r="K453" s="131">
        <v>72</v>
      </c>
      <c r="L453" s="105">
        <v>930.25</v>
      </c>
      <c r="M453" s="106">
        <f t="shared" si="49"/>
        <v>4.8806941000000001E-3</v>
      </c>
      <c r="N453" s="106">
        <f t="shared" si="50"/>
        <v>1.0330649399999999E-2</v>
      </c>
      <c r="O453" s="228">
        <f t="shared" si="51"/>
        <v>1.853484E-4</v>
      </c>
      <c r="P453" s="281">
        <f t="shared" ref="P453:P516" si="52">ROUNDDOWN(161600000*O453,0)</f>
        <v>29952</v>
      </c>
      <c r="Q453" s="49"/>
      <c r="R453" s="132"/>
      <c r="S453" s="132"/>
      <c r="T453" s="190"/>
      <c r="U453" s="29"/>
    </row>
    <row r="454" spans="1:21" s="12" customFormat="1" ht="15" hidden="1" thickBot="1">
      <c r="A454" s="12" t="s">
        <v>5262</v>
      </c>
      <c r="B454" s="1" t="s">
        <v>722</v>
      </c>
      <c r="C454" s="98" t="s">
        <v>2126</v>
      </c>
      <c r="D454" s="100" t="s">
        <v>2175</v>
      </c>
      <c r="E454" s="100" t="s">
        <v>2133</v>
      </c>
      <c r="F454" s="100" t="s">
        <v>2119</v>
      </c>
      <c r="G454" s="101" t="s">
        <v>2108</v>
      </c>
      <c r="H454" s="102" t="s">
        <v>2555</v>
      </c>
      <c r="I454" s="103">
        <v>4658</v>
      </c>
      <c r="J454" s="103">
        <v>670</v>
      </c>
      <c r="K454" s="131">
        <v>59</v>
      </c>
      <c r="L454" s="105">
        <v>699</v>
      </c>
      <c r="M454" s="106">
        <f t="shared" si="49"/>
        <v>1.26663804E-2</v>
      </c>
      <c r="N454" s="106">
        <f t="shared" si="50"/>
        <v>1.21408796E-2</v>
      </c>
      <c r="O454" s="228">
        <f t="shared" si="51"/>
        <v>2.1782689999999999E-4</v>
      </c>
      <c r="P454" s="281">
        <f t="shared" si="52"/>
        <v>35200</v>
      </c>
      <c r="Q454" s="49"/>
      <c r="R454" s="132"/>
      <c r="S454" s="132"/>
      <c r="T454" s="190"/>
      <c r="U454" s="29"/>
    </row>
    <row r="455" spans="1:21" s="12" customFormat="1" ht="15" hidden="1" thickBot="1">
      <c r="A455" s="12" t="s">
        <v>5263</v>
      </c>
      <c r="B455" s="1" t="s">
        <v>723</v>
      </c>
      <c r="C455" s="98" t="s">
        <v>2126</v>
      </c>
      <c r="D455" s="100" t="s">
        <v>2177</v>
      </c>
      <c r="E455" s="100" t="s">
        <v>2116</v>
      </c>
      <c r="F455" s="100" t="s">
        <v>2119</v>
      </c>
      <c r="G455" s="101" t="s">
        <v>2108</v>
      </c>
      <c r="H455" s="102" t="s">
        <v>2556</v>
      </c>
      <c r="I455" s="103">
        <v>3968</v>
      </c>
      <c r="J455" s="103">
        <v>580</v>
      </c>
      <c r="K455" s="131">
        <v>168</v>
      </c>
      <c r="L455" s="105">
        <v>1273.0899999999999</v>
      </c>
      <c r="M455" s="106">
        <f t="shared" si="49"/>
        <v>4.2338709600000003E-2</v>
      </c>
      <c r="N455" s="106">
        <f t="shared" si="50"/>
        <v>1.9288857400000001E-2</v>
      </c>
      <c r="O455" s="228">
        <f t="shared" si="51"/>
        <v>3.460731E-4</v>
      </c>
      <c r="P455" s="281">
        <f t="shared" si="52"/>
        <v>55925</v>
      </c>
      <c r="Q455" s="49"/>
      <c r="R455" s="132"/>
      <c r="S455" s="132"/>
      <c r="T455" s="190"/>
      <c r="U455" s="29"/>
    </row>
    <row r="456" spans="1:21" s="12" customFormat="1" ht="15" hidden="1" thickBot="1">
      <c r="A456" s="12" t="s">
        <v>5264</v>
      </c>
      <c r="B456" s="1" t="s">
        <v>724</v>
      </c>
      <c r="C456" s="98" t="s">
        <v>2126</v>
      </c>
      <c r="D456" s="100" t="s">
        <v>2177</v>
      </c>
      <c r="E456" s="100" t="s">
        <v>2115</v>
      </c>
      <c r="F456" s="100" t="s">
        <v>2119</v>
      </c>
      <c r="G456" s="101" t="s">
        <v>2108</v>
      </c>
      <c r="H456" s="102" t="s">
        <v>2557</v>
      </c>
      <c r="I456" s="103">
        <v>3928</v>
      </c>
      <c r="J456" s="103">
        <v>661</v>
      </c>
      <c r="K456" s="131">
        <v>64</v>
      </c>
      <c r="L456" s="105">
        <v>719.12</v>
      </c>
      <c r="M456" s="106">
        <f t="shared" si="49"/>
        <v>1.6293279000000001E-2</v>
      </c>
      <c r="N456" s="106">
        <f t="shared" si="50"/>
        <v>1.49764398E-2</v>
      </c>
      <c r="O456" s="228">
        <f t="shared" si="51"/>
        <v>2.6870140000000002E-4</v>
      </c>
      <c r="P456" s="281">
        <f t="shared" si="52"/>
        <v>43422</v>
      </c>
      <c r="Q456" s="49"/>
      <c r="R456" s="132"/>
      <c r="S456" s="132"/>
      <c r="T456" s="190"/>
      <c r="U456" s="29"/>
    </row>
    <row r="457" spans="1:21" s="12" customFormat="1" ht="15" hidden="1" thickBot="1">
      <c r="A457" s="12" t="s">
        <v>5265</v>
      </c>
      <c r="B457" s="1" t="s">
        <v>725</v>
      </c>
      <c r="C457" s="98" t="s">
        <v>2126</v>
      </c>
      <c r="D457" s="100" t="s">
        <v>2177</v>
      </c>
      <c r="E457" s="100" t="s">
        <v>2120</v>
      </c>
      <c r="F457" s="100" t="s">
        <v>2119</v>
      </c>
      <c r="G457" s="101" t="s">
        <v>2108</v>
      </c>
      <c r="H457" s="102" t="s">
        <v>2558</v>
      </c>
      <c r="I457" s="103">
        <v>4016</v>
      </c>
      <c r="J457" s="103">
        <v>624</v>
      </c>
      <c r="K457" s="131">
        <v>122</v>
      </c>
      <c r="L457" s="105">
        <v>915.23</v>
      </c>
      <c r="M457" s="106">
        <f t="shared" si="49"/>
        <v>3.0378486E-2</v>
      </c>
      <c r="N457" s="106">
        <f t="shared" si="50"/>
        <v>2.07119251E-2</v>
      </c>
      <c r="O457" s="228">
        <f t="shared" si="51"/>
        <v>3.7160520000000002E-4</v>
      </c>
      <c r="P457" s="281">
        <f t="shared" si="52"/>
        <v>60051</v>
      </c>
      <c r="Q457" s="49"/>
      <c r="R457" s="132"/>
      <c r="S457" s="132"/>
      <c r="T457" s="190"/>
      <c r="U457" s="29"/>
    </row>
    <row r="458" spans="1:21" s="12" customFormat="1" ht="15" hidden="1" thickBot="1">
      <c r="A458" s="12" t="s">
        <v>5266</v>
      </c>
      <c r="B458" s="1" t="s">
        <v>726</v>
      </c>
      <c r="C458" s="98" t="s">
        <v>2126</v>
      </c>
      <c r="D458" s="100" t="s">
        <v>2177</v>
      </c>
      <c r="E458" s="100" t="s">
        <v>2122</v>
      </c>
      <c r="F458" s="100">
        <v>3</v>
      </c>
      <c r="G458" s="101" t="s">
        <v>2109</v>
      </c>
      <c r="H458" s="102" t="s">
        <v>2559</v>
      </c>
      <c r="I458" s="103">
        <v>14812</v>
      </c>
      <c r="J458" s="103">
        <v>2102</v>
      </c>
      <c r="K458" s="131">
        <v>381</v>
      </c>
      <c r="L458" s="105">
        <v>1188.33</v>
      </c>
      <c r="M458" s="106">
        <f t="shared" si="49"/>
        <v>2.5722387199999999E-2</v>
      </c>
      <c r="N458" s="106">
        <f t="shared" si="50"/>
        <v>4.5499531099999997E-2</v>
      </c>
      <c r="O458" s="228">
        <f t="shared" si="51"/>
        <v>8.163348E-4</v>
      </c>
      <c r="P458" s="281">
        <f t="shared" si="52"/>
        <v>131919</v>
      </c>
      <c r="Q458" s="49"/>
      <c r="R458" s="132"/>
      <c r="S458" s="132"/>
      <c r="T458" s="190"/>
      <c r="U458" s="29"/>
    </row>
    <row r="459" spans="1:21" s="12" customFormat="1" ht="15" hidden="1" thickBot="1">
      <c r="A459" s="12" t="s">
        <v>5267</v>
      </c>
      <c r="B459" s="1" t="s">
        <v>727</v>
      </c>
      <c r="C459" s="98" t="s">
        <v>2126</v>
      </c>
      <c r="D459" s="100" t="s">
        <v>2177</v>
      </c>
      <c r="E459" s="100" t="s">
        <v>2124</v>
      </c>
      <c r="F459" s="100" t="s">
        <v>2119</v>
      </c>
      <c r="G459" s="101" t="s">
        <v>2108</v>
      </c>
      <c r="H459" s="102" t="s">
        <v>2560</v>
      </c>
      <c r="I459" s="103">
        <v>1706</v>
      </c>
      <c r="J459" s="103">
        <v>226</v>
      </c>
      <c r="K459" s="131">
        <v>23</v>
      </c>
      <c r="L459" s="105">
        <v>1281.43</v>
      </c>
      <c r="M459" s="106">
        <f t="shared" si="49"/>
        <v>1.34818288E-2</v>
      </c>
      <c r="N459" s="106">
        <f t="shared" si="50"/>
        <v>2.3777289999999999E-3</v>
      </c>
      <c r="O459" s="228">
        <f t="shared" si="51"/>
        <v>4.2660200000000002E-5</v>
      </c>
      <c r="P459" s="281">
        <f t="shared" si="52"/>
        <v>6893</v>
      </c>
      <c r="Q459" s="49"/>
      <c r="R459" s="132"/>
      <c r="S459" s="132"/>
      <c r="T459" s="190"/>
      <c r="U459" s="29"/>
    </row>
    <row r="460" spans="1:21" s="12" customFormat="1" ht="15" hidden="1" thickBot="1">
      <c r="A460" s="12" t="s">
        <v>5268</v>
      </c>
      <c r="B460" s="1" t="s">
        <v>728</v>
      </c>
      <c r="C460" s="98" t="s">
        <v>2126</v>
      </c>
      <c r="D460" s="100" t="s">
        <v>2177</v>
      </c>
      <c r="E460" s="100" t="s">
        <v>2126</v>
      </c>
      <c r="F460" s="100" t="s">
        <v>2119</v>
      </c>
      <c r="G460" s="101" t="s">
        <v>2108</v>
      </c>
      <c r="H460" s="102" t="s">
        <v>2561</v>
      </c>
      <c r="I460" s="103">
        <v>4712</v>
      </c>
      <c r="J460" s="103">
        <v>673</v>
      </c>
      <c r="K460" s="131">
        <v>112</v>
      </c>
      <c r="L460" s="105">
        <v>672.68</v>
      </c>
      <c r="M460" s="106">
        <f t="shared" si="49"/>
        <v>2.3769100099999999E-2</v>
      </c>
      <c r="N460" s="106">
        <f t="shared" si="50"/>
        <v>2.3780407199999999E-2</v>
      </c>
      <c r="O460" s="228">
        <f t="shared" si="51"/>
        <v>4.2665880000000001E-4</v>
      </c>
      <c r="P460" s="281">
        <f t="shared" si="52"/>
        <v>68948</v>
      </c>
      <c r="Q460" s="49"/>
      <c r="R460" s="132"/>
      <c r="S460" s="132"/>
      <c r="T460" s="190"/>
      <c r="U460" s="29"/>
    </row>
    <row r="461" spans="1:21" s="12" customFormat="1" ht="15" hidden="1" thickBot="1">
      <c r="A461" s="12" t="s">
        <v>5269</v>
      </c>
      <c r="B461" s="1" t="s">
        <v>729</v>
      </c>
      <c r="C461" s="98" t="s">
        <v>2126</v>
      </c>
      <c r="D461" s="100" t="s">
        <v>2177</v>
      </c>
      <c r="E461" s="100" t="s">
        <v>2133</v>
      </c>
      <c r="F461" s="100" t="s">
        <v>2119</v>
      </c>
      <c r="G461" s="101" t="s">
        <v>2108</v>
      </c>
      <c r="H461" s="102" t="s">
        <v>2562</v>
      </c>
      <c r="I461" s="103">
        <v>2668</v>
      </c>
      <c r="J461" s="103">
        <v>334</v>
      </c>
      <c r="K461" s="131">
        <v>79</v>
      </c>
      <c r="L461" s="105">
        <v>1965.29</v>
      </c>
      <c r="M461" s="106">
        <f t="shared" si="49"/>
        <v>2.9610194900000001E-2</v>
      </c>
      <c r="N461" s="106">
        <f t="shared" si="50"/>
        <v>5.0322370000000002E-3</v>
      </c>
      <c r="O461" s="228">
        <f t="shared" si="51"/>
        <v>9.0286399999999997E-5</v>
      </c>
      <c r="P461" s="281">
        <f t="shared" si="52"/>
        <v>14590</v>
      </c>
      <c r="Q461" s="49"/>
      <c r="R461" s="132"/>
      <c r="S461" s="132"/>
      <c r="T461" s="190"/>
      <c r="U461" s="29"/>
    </row>
    <row r="462" spans="1:21" s="12" customFormat="1" ht="15" hidden="1" thickBot="1">
      <c r="A462" s="12" t="s">
        <v>5270</v>
      </c>
      <c r="B462" s="1" t="s">
        <v>730</v>
      </c>
      <c r="C462" s="98" t="s">
        <v>2126</v>
      </c>
      <c r="D462" s="100" t="s">
        <v>2179</v>
      </c>
      <c r="E462" s="100" t="s">
        <v>2116</v>
      </c>
      <c r="F462" s="100" t="s">
        <v>2117</v>
      </c>
      <c r="G462" s="101" t="s">
        <v>2107</v>
      </c>
      <c r="H462" s="102" t="s">
        <v>2563</v>
      </c>
      <c r="I462" s="103">
        <v>48864</v>
      </c>
      <c r="J462" s="103">
        <v>6647</v>
      </c>
      <c r="K462" s="131">
        <v>505</v>
      </c>
      <c r="L462" s="105">
        <v>2098.5500000000002</v>
      </c>
      <c r="M462" s="106">
        <f t="shared" si="49"/>
        <v>1.03348068E-2</v>
      </c>
      <c r="N462" s="106">
        <f t="shared" si="50"/>
        <v>3.2734726700000001E-2</v>
      </c>
      <c r="O462" s="228">
        <f t="shared" si="51"/>
        <v>5.8731370000000003E-4</v>
      </c>
      <c r="P462" s="281">
        <f t="shared" si="52"/>
        <v>94909</v>
      </c>
      <c r="Q462" s="49"/>
      <c r="R462" s="132"/>
      <c r="S462" s="132"/>
      <c r="T462" s="190"/>
      <c r="U462" s="29"/>
    </row>
    <row r="463" spans="1:21" s="12" customFormat="1" ht="15" hidden="1" thickBot="1">
      <c r="A463" s="12" t="s">
        <v>5271</v>
      </c>
      <c r="B463" s="1" t="s">
        <v>731</v>
      </c>
      <c r="C463" s="98" t="s">
        <v>2126</v>
      </c>
      <c r="D463" s="100" t="s">
        <v>2179</v>
      </c>
      <c r="E463" s="100" t="s">
        <v>2115</v>
      </c>
      <c r="F463" s="100" t="s">
        <v>2119</v>
      </c>
      <c r="G463" s="101" t="s">
        <v>2108</v>
      </c>
      <c r="H463" s="102" t="s">
        <v>2564</v>
      </c>
      <c r="I463" s="103">
        <v>4032</v>
      </c>
      <c r="J463" s="103">
        <v>561</v>
      </c>
      <c r="K463" s="131">
        <v>18</v>
      </c>
      <c r="L463" s="105">
        <v>1153.95</v>
      </c>
      <c r="M463" s="106">
        <f t="shared" si="49"/>
        <v>4.4642856999999999E-3</v>
      </c>
      <c r="N463" s="106">
        <f t="shared" si="50"/>
        <v>2.1703402999999999E-3</v>
      </c>
      <c r="O463" s="228">
        <f t="shared" si="51"/>
        <v>3.8939400000000002E-5</v>
      </c>
      <c r="P463" s="281">
        <f t="shared" si="52"/>
        <v>6292</v>
      </c>
      <c r="Q463" s="49"/>
      <c r="R463" s="132"/>
      <c r="S463" s="132"/>
      <c r="T463" s="190"/>
      <c r="U463" s="29"/>
    </row>
    <row r="464" spans="1:21" s="12" customFormat="1" ht="15" hidden="1" thickBot="1">
      <c r="A464" s="12" t="s">
        <v>5272</v>
      </c>
      <c r="B464" s="1" t="s">
        <v>732</v>
      </c>
      <c r="C464" s="98" t="s">
        <v>2126</v>
      </c>
      <c r="D464" s="100" t="s">
        <v>2179</v>
      </c>
      <c r="E464" s="100" t="s">
        <v>2120</v>
      </c>
      <c r="F464" s="100" t="s">
        <v>2119</v>
      </c>
      <c r="G464" s="101" t="s">
        <v>2108</v>
      </c>
      <c r="H464" s="102" t="s">
        <v>2565</v>
      </c>
      <c r="I464" s="103">
        <v>3664</v>
      </c>
      <c r="J464" s="103">
        <v>558</v>
      </c>
      <c r="K464" s="131">
        <v>37</v>
      </c>
      <c r="L464" s="105">
        <v>855.41</v>
      </c>
      <c r="M464" s="106">
        <f t="shared" si="49"/>
        <v>1.0098253200000001E-2</v>
      </c>
      <c r="N464" s="106">
        <f t="shared" si="50"/>
        <v>6.5872800999999996E-3</v>
      </c>
      <c r="O464" s="228">
        <f t="shared" si="51"/>
        <v>1.181864E-4</v>
      </c>
      <c r="P464" s="281">
        <f t="shared" si="52"/>
        <v>19098</v>
      </c>
      <c r="Q464" s="49"/>
      <c r="R464" s="132"/>
      <c r="S464" s="132"/>
      <c r="T464" s="190"/>
      <c r="U464" s="29"/>
    </row>
    <row r="465" spans="1:21" s="12" customFormat="1" ht="15" hidden="1" thickBot="1">
      <c r="A465" s="12" t="s">
        <v>5273</v>
      </c>
      <c r="B465" s="1" t="s">
        <v>733</v>
      </c>
      <c r="C465" s="98" t="s">
        <v>2126</v>
      </c>
      <c r="D465" s="100" t="s">
        <v>2179</v>
      </c>
      <c r="E465" s="100" t="s">
        <v>2122</v>
      </c>
      <c r="F465" s="100">
        <v>3</v>
      </c>
      <c r="G465" s="101" t="s">
        <v>2109</v>
      </c>
      <c r="H465" s="102" t="s">
        <v>2566</v>
      </c>
      <c r="I465" s="103">
        <v>6902</v>
      </c>
      <c r="J465" s="103">
        <v>1016</v>
      </c>
      <c r="K465" s="131">
        <v>32</v>
      </c>
      <c r="L465" s="105">
        <v>1064.51</v>
      </c>
      <c r="M465" s="106">
        <f t="shared" si="49"/>
        <v>4.6363372E-3</v>
      </c>
      <c r="N465" s="106">
        <f t="shared" si="50"/>
        <v>4.4250579999999999E-3</v>
      </c>
      <c r="O465" s="228">
        <f t="shared" si="51"/>
        <v>7.9392600000000003E-5</v>
      </c>
      <c r="P465" s="281">
        <f t="shared" si="52"/>
        <v>12829</v>
      </c>
      <c r="Q465" s="49"/>
      <c r="R465" s="132"/>
      <c r="S465" s="132"/>
      <c r="T465" s="190"/>
      <c r="U465" s="29"/>
    </row>
    <row r="466" spans="1:21" s="12" customFormat="1" ht="15" hidden="1" thickBot="1">
      <c r="A466" s="12" t="s">
        <v>5274</v>
      </c>
      <c r="B466" s="1" t="s">
        <v>734</v>
      </c>
      <c r="C466" s="98" t="s">
        <v>2126</v>
      </c>
      <c r="D466" s="100" t="s">
        <v>2179</v>
      </c>
      <c r="E466" s="100" t="s">
        <v>2124</v>
      </c>
      <c r="F466" s="100" t="s">
        <v>2119</v>
      </c>
      <c r="G466" s="101" t="s">
        <v>2108</v>
      </c>
      <c r="H466" s="102" t="s">
        <v>2567</v>
      </c>
      <c r="I466" s="103">
        <v>9013</v>
      </c>
      <c r="J466" s="103">
        <v>1298</v>
      </c>
      <c r="K466" s="131">
        <v>53</v>
      </c>
      <c r="L466" s="105">
        <v>1262.27</v>
      </c>
      <c r="M466" s="106">
        <f t="shared" si="49"/>
        <v>5.8803948999999996E-3</v>
      </c>
      <c r="N466" s="106">
        <f t="shared" si="50"/>
        <v>6.0468461999999999E-3</v>
      </c>
      <c r="O466" s="228">
        <f t="shared" si="51"/>
        <v>1.0849010000000001E-4</v>
      </c>
      <c r="P466" s="281">
        <f t="shared" si="52"/>
        <v>17532</v>
      </c>
      <c r="Q466" s="49"/>
      <c r="R466" s="132"/>
      <c r="S466" s="132"/>
      <c r="T466" s="190"/>
      <c r="U466" s="29"/>
    </row>
    <row r="467" spans="1:21" s="12" customFormat="1" ht="15" hidden="1" thickBot="1">
      <c r="A467" s="12" t="s">
        <v>5275</v>
      </c>
      <c r="B467" s="1" t="s">
        <v>735</v>
      </c>
      <c r="C467" s="98" t="s">
        <v>2126</v>
      </c>
      <c r="D467" s="100" t="s">
        <v>2179</v>
      </c>
      <c r="E467" s="100" t="s">
        <v>2126</v>
      </c>
      <c r="F467" s="100" t="s">
        <v>2119</v>
      </c>
      <c r="G467" s="101" t="s">
        <v>2108</v>
      </c>
      <c r="H467" s="102" t="s">
        <v>2568</v>
      </c>
      <c r="I467" s="103">
        <v>7824</v>
      </c>
      <c r="J467" s="103">
        <v>1061</v>
      </c>
      <c r="K467" s="131">
        <v>66</v>
      </c>
      <c r="L467" s="105">
        <v>984.06</v>
      </c>
      <c r="M467" s="106">
        <f t="shared" si="49"/>
        <v>8.4355828000000008E-3</v>
      </c>
      <c r="N467" s="106">
        <f t="shared" si="50"/>
        <v>9.0951296999999993E-3</v>
      </c>
      <c r="O467" s="228">
        <f t="shared" si="51"/>
        <v>1.631812E-4</v>
      </c>
      <c r="P467" s="281">
        <f t="shared" si="52"/>
        <v>26370</v>
      </c>
      <c r="Q467" s="49"/>
      <c r="R467" s="132"/>
      <c r="S467" s="132"/>
      <c r="T467" s="190"/>
      <c r="U467" s="29"/>
    </row>
    <row r="468" spans="1:21" s="12" customFormat="1" ht="15" hidden="1" thickBot="1">
      <c r="A468" s="12" t="s">
        <v>5276</v>
      </c>
      <c r="B468" s="1" t="s">
        <v>736</v>
      </c>
      <c r="C468" s="98" t="s">
        <v>2126</v>
      </c>
      <c r="D468" s="100" t="s">
        <v>2179</v>
      </c>
      <c r="E468" s="100" t="s">
        <v>2133</v>
      </c>
      <c r="F468" s="100" t="s">
        <v>2119</v>
      </c>
      <c r="G468" s="101" t="s">
        <v>2108</v>
      </c>
      <c r="H468" s="102" t="s">
        <v>2569</v>
      </c>
      <c r="I468" s="103">
        <v>3048</v>
      </c>
      <c r="J468" s="103">
        <v>463</v>
      </c>
      <c r="K468" s="131">
        <v>20</v>
      </c>
      <c r="L468" s="105">
        <v>933.23</v>
      </c>
      <c r="M468" s="106">
        <f t="shared" si="49"/>
        <v>6.5616796999999998E-3</v>
      </c>
      <c r="N468" s="106">
        <f t="shared" si="50"/>
        <v>3.2554222000000001E-3</v>
      </c>
      <c r="O468" s="228">
        <f t="shared" si="51"/>
        <v>5.8407499999999999E-5</v>
      </c>
      <c r="P468" s="281">
        <f t="shared" si="52"/>
        <v>9438</v>
      </c>
      <c r="Q468" s="49"/>
      <c r="R468" s="132"/>
      <c r="S468" s="132"/>
      <c r="T468" s="190"/>
      <c r="U468" s="29"/>
    </row>
    <row r="469" spans="1:21" s="12" customFormat="1" ht="15" hidden="1" thickBot="1">
      <c r="A469" s="12" t="s">
        <v>5277</v>
      </c>
      <c r="B469" s="1" t="s">
        <v>737</v>
      </c>
      <c r="C469" s="98" t="s">
        <v>2126</v>
      </c>
      <c r="D469" s="100" t="s">
        <v>2179</v>
      </c>
      <c r="E469" s="100" t="s">
        <v>2157</v>
      </c>
      <c r="F469" s="100">
        <v>3</v>
      </c>
      <c r="G469" s="101" t="s">
        <v>2109</v>
      </c>
      <c r="H469" s="102" t="s">
        <v>2570</v>
      </c>
      <c r="I469" s="103">
        <v>9140</v>
      </c>
      <c r="J469" s="103">
        <v>1429</v>
      </c>
      <c r="K469" s="131">
        <v>42</v>
      </c>
      <c r="L469" s="105">
        <v>1265.1300000000001</v>
      </c>
      <c r="M469" s="106">
        <f t="shared" si="49"/>
        <v>4.5951858999999998E-3</v>
      </c>
      <c r="N469" s="106">
        <f t="shared" si="50"/>
        <v>5.1903920000000003E-3</v>
      </c>
      <c r="O469" s="228">
        <f t="shared" si="51"/>
        <v>9.3123900000000005E-5</v>
      </c>
      <c r="P469" s="281">
        <f t="shared" si="52"/>
        <v>15048</v>
      </c>
      <c r="Q469" s="49"/>
      <c r="R469" s="132"/>
      <c r="S469" s="132"/>
      <c r="T469" s="190"/>
      <c r="U469" s="29"/>
    </row>
    <row r="470" spans="1:21" s="12" customFormat="1" ht="15" hidden="1" thickBot="1">
      <c r="A470" s="12" t="s">
        <v>5278</v>
      </c>
      <c r="B470" s="1" t="s">
        <v>738</v>
      </c>
      <c r="C470" s="98" t="s">
        <v>2126</v>
      </c>
      <c r="D470" s="100" t="s">
        <v>2179</v>
      </c>
      <c r="E470" s="100" t="s">
        <v>2159</v>
      </c>
      <c r="F470" s="100" t="s">
        <v>2119</v>
      </c>
      <c r="G470" s="101" t="s">
        <v>2108</v>
      </c>
      <c r="H470" s="102" t="s">
        <v>2563</v>
      </c>
      <c r="I470" s="103">
        <v>11934</v>
      </c>
      <c r="J470" s="103">
        <v>1834</v>
      </c>
      <c r="K470" s="131">
        <v>88</v>
      </c>
      <c r="L470" s="105">
        <v>1098.18</v>
      </c>
      <c r="M470" s="106">
        <f t="shared" si="49"/>
        <v>7.3738896999999996E-3</v>
      </c>
      <c r="N470" s="106">
        <f t="shared" si="50"/>
        <v>1.23146603E-2</v>
      </c>
      <c r="O470" s="228">
        <f t="shared" si="51"/>
        <v>2.2094479999999999E-4</v>
      </c>
      <c r="P470" s="281">
        <f t="shared" si="52"/>
        <v>35704</v>
      </c>
      <c r="Q470" s="49"/>
      <c r="R470" s="132"/>
      <c r="S470" s="132"/>
      <c r="T470" s="190"/>
      <c r="U470" s="29"/>
    </row>
    <row r="471" spans="1:21" s="12" customFormat="1" ht="15" hidden="1" thickBot="1">
      <c r="A471" s="12" t="s">
        <v>5279</v>
      </c>
      <c r="B471" s="1" t="s">
        <v>739</v>
      </c>
      <c r="C471" s="98" t="s">
        <v>2126</v>
      </c>
      <c r="D471" s="100" t="s">
        <v>2179</v>
      </c>
      <c r="E471" s="100" t="s">
        <v>2172</v>
      </c>
      <c r="F471" s="100" t="s">
        <v>2119</v>
      </c>
      <c r="G471" s="101" t="s">
        <v>2108</v>
      </c>
      <c r="H471" s="102" t="s">
        <v>2571</v>
      </c>
      <c r="I471" s="103">
        <v>4820</v>
      </c>
      <c r="J471" s="103">
        <v>728</v>
      </c>
      <c r="K471" s="131">
        <v>50</v>
      </c>
      <c r="L471" s="105">
        <v>840.91</v>
      </c>
      <c r="M471" s="106">
        <f t="shared" si="49"/>
        <v>1.0373443899999999E-2</v>
      </c>
      <c r="N471" s="106">
        <f t="shared" si="50"/>
        <v>8.9805890000000006E-3</v>
      </c>
      <c r="O471" s="228">
        <f t="shared" si="51"/>
        <v>1.611262E-4</v>
      </c>
      <c r="P471" s="281">
        <f t="shared" si="52"/>
        <v>26037</v>
      </c>
      <c r="Q471" s="49"/>
      <c r="R471" s="132"/>
      <c r="S471" s="132"/>
      <c r="T471" s="190"/>
      <c r="U471" s="29"/>
    </row>
    <row r="472" spans="1:21" s="12" customFormat="1" ht="15" hidden="1" thickBot="1">
      <c r="A472" s="12" t="s">
        <v>5280</v>
      </c>
      <c r="B472" s="1" t="s">
        <v>740</v>
      </c>
      <c r="C472" s="98" t="s">
        <v>2126</v>
      </c>
      <c r="D472" s="100" t="s">
        <v>2179</v>
      </c>
      <c r="E472" s="100" t="s">
        <v>2174</v>
      </c>
      <c r="F472" s="100" t="s">
        <v>2119</v>
      </c>
      <c r="G472" s="101" t="s">
        <v>2108</v>
      </c>
      <c r="H472" s="102" t="s">
        <v>2572</v>
      </c>
      <c r="I472" s="103">
        <v>6536</v>
      </c>
      <c r="J472" s="103">
        <v>973</v>
      </c>
      <c r="K472" s="131">
        <v>59</v>
      </c>
      <c r="L472" s="105">
        <v>903.58</v>
      </c>
      <c r="M472" s="106">
        <f t="shared" si="49"/>
        <v>9.0269276999999995E-3</v>
      </c>
      <c r="N472" s="106">
        <f t="shared" si="50"/>
        <v>9.7204460000000006E-3</v>
      </c>
      <c r="O472" s="228">
        <f t="shared" si="51"/>
        <v>1.7440040000000001E-4</v>
      </c>
      <c r="P472" s="281">
        <f t="shared" si="52"/>
        <v>28183</v>
      </c>
      <c r="Q472" s="49"/>
      <c r="R472" s="132"/>
      <c r="S472" s="132"/>
      <c r="T472" s="190"/>
      <c r="U472" s="29"/>
    </row>
    <row r="473" spans="1:21" s="12" customFormat="1" ht="15" hidden="1" thickBot="1">
      <c r="A473" s="12" t="s">
        <v>5281</v>
      </c>
      <c r="B473" s="1" t="s">
        <v>741</v>
      </c>
      <c r="C473" s="98" t="s">
        <v>2126</v>
      </c>
      <c r="D473" s="100" t="s">
        <v>2211</v>
      </c>
      <c r="E473" s="100" t="s">
        <v>2116</v>
      </c>
      <c r="F473" s="100" t="s">
        <v>2117</v>
      </c>
      <c r="G473" s="101" t="s">
        <v>2107</v>
      </c>
      <c r="H473" s="102" t="s">
        <v>2573</v>
      </c>
      <c r="I473" s="103">
        <v>16102</v>
      </c>
      <c r="J473" s="103">
        <v>2465</v>
      </c>
      <c r="K473" s="131">
        <v>158</v>
      </c>
      <c r="L473" s="105">
        <v>1328.86</v>
      </c>
      <c r="M473" s="106">
        <f t="shared" si="49"/>
        <v>9.8124456000000006E-3</v>
      </c>
      <c r="N473" s="106">
        <f t="shared" si="50"/>
        <v>1.8201825899999999E-2</v>
      </c>
      <c r="O473" s="228">
        <f t="shared" si="51"/>
        <v>3.2656999999999999E-4</v>
      </c>
      <c r="P473" s="281">
        <f t="shared" si="52"/>
        <v>52773</v>
      </c>
      <c r="Q473" s="49"/>
      <c r="R473" s="132"/>
      <c r="S473" s="132"/>
      <c r="T473" s="190"/>
      <c r="U473" s="29"/>
    </row>
    <row r="474" spans="1:21" s="12" customFormat="1" ht="15" hidden="1" thickBot="1">
      <c r="A474" s="12" t="s">
        <v>5282</v>
      </c>
      <c r="B474" s="1" t="s">
        <v>742</v>
      </c>
      <c r="C474" s="98" t="s">
        <v>2126</v>
      </c>
      <c r="D474" s="100" t="s">
        <v>2211</v>
      </c>
      <c r="E474" s="100" t="s">
        <v>2115</v>
      </c>
      <c r="F474" s="100" t="s">
        <v>2119</v>
      </c>
      <c r="G474" s="101" t="s">
        <v>2108</v>
      </c>
      <c r="H474" s="102" t="s">
        <v>2574</v>
      </c>
      <c r="I474" s="103">
        <v>6081</v>
      </c>
      <c r="J474" s="103">
        <v>1054</v>
      </c>
      <c r="K474" s="131">
        <v>33</v>
      </c>
      <c r="L474" s="105">
        <v>643.30999999999995</v>
      </c>
      <c r="M474" s="106">
        <f t="shared" si="49"/>
        <v>5.4267389999999999E-3</v>
      </c>
      <c r="N474" s="106">
        <f t="shared" si="50"/>
        <v>8.8911766999999996E-3</v>
      </c>
      <c r="O474" s="228">
        <f t="shared" si="51"/>
        <v>1.5952199999999999E-4</v>
      </c>
      <c r="P474" s="281">
        <f t="shared" si="52"/>
        <v>25778</v>
      </c>
      <c r="Q474" s="49"/>
      <c r="R474" s="132"/>
      <c r="S474" s="132"/>
      <c r="T474" s="190"/>
      <c r="U474" s="29"/>
    </row>
    <row r="475" spans="1:21" s="12" customFormat="1" ht="15" hidden="1" thickBot="1">
      <c r="A475" s="12" t="s">
        <v>5283</v>
      </c>
      <c r="B475" s="1" t="s">
        <v>743</v>
      </c>
      <c r="C475" s="98" t="s">
        <v>2126</v>
      </c>
      <c r="D475" s="100" t="s">
        <v>2211</v>
      </c>
      <c r="E475" s="100" t="s">
        <v>2120</v>
      </c>
      <c r="F475" s="100" t="s">
        <v>2119</v>
      </c>
      <c r="G475" s="101" t="s">
        <v>2108</v>
      </c>
      <c r="H475" s="102" t="s">
        <v>2575</v>
      </c>
      <c r="I475" s="103">
        <v>4497</v>
      </c>
      <c r="J475" s="103">
        <v>704</v>
      </c>
      <c r="K475" s="131">
        <v>44</v>
      </c>
      <c r="L475" s="105">
        <v>725.15</v>
      </c>
      <c r="M475" s="106">
        <f t="shared" si="49"/>
        <v>9.7843006000000003E-3</v>
      </c>
      <c r="N475" s="106">
        <f t="shared" si="50"/>
        <v>9.4989279000000006E-3</v>
      </c>
      <c r="O475" s="228">
        <f t="shared" si="51"/>
        <v>1.70426E-4</v>
      </c>
      <c r="P475" s="281">
        <f t="shared" si="52"/>
        <v>27540</v>
      </c>
      <c r="Q475" s="49"/>
      <c r="R475" s="132"/>
      <c r="S475" s="132"/>
      <c r="T475" s="190"/>
      <c r="U475" s="29"/>
    </row>
    <row r="476" spans="1:21" s="12" customFormat="1" ht="15" hidden="1" thickBot="1">
      <c r="A476" s="12" t="s">
        <v>5284</v>
      </c>
      <c r="B476" s="1" t="s">
        <v>744</v>
      </c>
      <c r="C476" s="98" t="s">
        <v>2126</v>
      </c>
      <c r="D476" s="100" t="s">
        <v>2211</v>
      </c>
      <c r="E476" s="100" t="s">
        <v>2122</v>
      </c>
      <c r="F476" s="100" t="s">
        <v>2119</v>
      </c>
      <c r="G476" s="101" t="s">
        <v>2108</v>
      </c>
      <c r="H476" s="102" t="s">
        <v>4324</v>
      </c>
      <c r="I476" s="103">
        <v>8297</v>
      </c>
      <c r="J476" s="103">
        <v>1465</v>
      </c>
      <c r="K476" s="131">
        <v>61</v>
      </c>
      <c r="L476" s="105">
        <v>829.59</v>
      </c>
      <c r="M476" s="106">
        <f t="shared" si="49"/>
        <v>7.3520549000000001E-3</v>
      </c>
      <c r="N476" s="106">
        <f t="shared" si="50"/>
        <v>1.29832331E-2</v>
      </c>
      <c r="O476" s="228">
        <f t="shared" si="51"/>
        <v>2.3294010000000001E-4</v>
      </c>
      <c r="P476" s="281">
        <f t="shared" si="52"/>
        <v>37643</v>
      </c>
      <c r="Q476" s="49"/>
      <c r="R476" s="132"/>
      <c r="S476" s="132"/>
      <c r="T476" s="190"/>
      <c r="U476" s="29"/>
    </row>
    <row r="477" spans="1:21" s="12" customFormat="1" ht="15" hidden="1" thickBot="1">
      <c r="A477" s="12" t="s">
        <v>5285</v>
      </c>
      <c r="B477" s="1" t="s">
        <v>745</v>
      </c>
      <c r="C477" s="98" t="s">
        <v>2126</v>
      </c>
      <c r="D477" s="100" t="s">
        <v>2211</v>
      </c>
      <c r="E477" s="100" t="s">
        <v>2124</v>
      </c>
      <c r="F477" s="100" t="s">
        <v>2119</v>
      </c>
      <c r="G477" s="101" t="s">
        <v>2108</v>
      </c>
      <c r="H477" s="102" t="s">
        <v>2576</v>
      </c>
      <c r="I477" s="103">
        <v>4446</v>
      </c>
      <c r="J477" s="103">
        <v>641</v>
      </c>
      <c r="K477" s="131">
        <v>64</v>
      </c>
      <c r="L477" s="105">
        <v>829.86</v>
      </c>
      <c r="M477" s="106">
        <f t="shared" si="49"/>
        <v>1.43949617E-2</v>
      </c>
      <c r="N477" s="106">
        <f t="shared" si="50"/>
        <v>1.1118948300000001E-2</v>
      </c>
      <c r="O477" s="228">
        <f t="shared" si="51"/>
        <v>1.9949179999999999E-4</v>
      </c>
      <c r="P477" s="281">
        <f t="shared" si="52"/>
        <v>32237</v>
      </c>
      <c r="Q477" s="49"/>
      <c r="R477" s="132"/>
      <c r="S477" s="132"/>
      <c r="T477" s="190"/>
      <c r="U477" s="29"/>
    </row>
    <row r="478" spans="1:21" s="12" customFormat="1" ht="15" hidden="1" thickBot="1">
      <c r="A478" s="12" t="s">
        <v>5286</v>
      </c>
      <c r="B478" s="1" t="s">
        <v>746</v>
      </c>
      <c r="C478" s="98" t="s">
        <v>2126</v>
      </c>
      <c r="D478" s="100" t="s">
        <v>2211</v>
      </c>
      <c r="E478" s="100" t="s">
        <v>2126</v>
      </c>
      <c r="F478" s="100" t="s">
        <v>2119</v>
      </c>
      <c r="G478" s="101" t="s">
        <v>2108</v>
      </c>
      <c r="H478" s="102" t="s">
        <v>2573</v>
      </c>
      <c r="I478" s="103">
        <v>8088</v>
      </c>
      <c r="J478" s="103">
        <v>1356</v>
      </c>
      <c r="K478" s="131">
        <v>105</v>
      </c>
      <c r="L478" s="105">
        <v>902.77</v>
      </c>
      <c r="M478" s="106">
        <f t="shared" si="49"/>
        <v>1.29821958E-2</v>
      </c>
      <c r="N478" s="106">
        <f t="shared" si="50"/>
        <v>1.9499825500000002E-2</v>
      </c>
      <c r="O478" s="228">
        <f t="shared" si="51"/>
        <v>3.498582E-4</v>
      </c>
      <c r="P478" s="281">
        <f t="shared" si="52"/>
        <v>56537</v>
      </c>
      <c r="Q478" s="49"/>
      <c r="R478" s="132"/>
      <c r="S478" s="132"/>
      <c r="T478" s="190"/>
      <c r="U478" s="29"/>
    </row>
    <row r="479" spans="1:21" s="12" customFormat="1" ht="15" hidden="1" thickBot="1">
      <c r="A479" s="12" t="s">
        <v>5287</v>
      </c>
      <c r="B479" s="1" t="s">
        <v>747</v>
      </c>
      <c r="C479" s="98" t="s">
        <v>2126</v>
      </c>
      <c r="D479" s="100" t="s">
        <v>2211</v>
      </c>
      <c r="E479" s="100" t="s">
        <v>2133</v>
      </c>
      <c r="F479" s="100" t="s">
        <v>2119</v>
      </c>
      <c r="G479" s="101" t="s">
        <v>2108</v>
      </c>
      <c r="H479" s="102" t="s">
        <v>2577</v>
      </c>
      <c r="I479" s="103">
        <v>6125</v>
      </c>
      <c r="J479" s="103">
        <v>1120</v>
      </c>
      <c r="K479" s="131">
        <v>28</v>
      </c>
      <c r="L479" s="105">
        <v>695.27</v>
      </c>
      <c r="M479" s="106">
        <f t="shared" si="49"/>
        <v>4.5714285000000004E-3</v>
      </c>
      <c r="N479" s="106">
        <f t="shared" si="50"/>
        <v>7.3640455000000002E-3</v>
      </c>
      <c r="O479" s="228">
        <f t="shared" si="51"/>
        <v>1.3212280000000001E-4</v>
      </c>
      <c r="P479" s="281">
        <f t="shared" si="52"/>
        <v>21351</v>
      </c>
      <c r="Q479" s="49"/>
      <c r="R479" s="132"/>
      <c r="S479" s="132"/>
      <c r="T479" s="190"/>
      <c r="U479" s="29"/>
    </row>
    <row r="480" spans="1:21" s="12" customFormat="1" ht="15" hidden="1" thickBot="1">
      <c r="A480" s="12" t="s">
        <v>5288</v>
      </c>
      <c r="B480" s="1" t="s">
        <v>748</v>
      </c>
      <c r="C480" s="98" t="s">
        <v>2126</v>
      </c>
      <c r="D480" s="100" t="s">
        <v>2211</v>
      </c>
      <c r="E480" s="100" t="s">
        <v>2157</v>
      </c>
      <c r="F480" s="100" t="s">
        <v>2119</v>
      </c>
      <c r="G480" s="101" t="s">
        <v>2108</v>
      </c>
      <c r="H480" s="102" t="s">
        <v>2578</v>
      </c>
      <c r="I480" s="103">
        <v>6970</v>
      </c>
      <c r="J480" s="103">
        <v>1070</v>
      </c>
      <c r="K480" s="131">
        <v>148</v>
      </c>
      <c r="L480" s="105">
        <v>880.2</v>
      </c>
      <c r="M480" s="106">
        <f t="shared" si="49"/>
        <v>2.1233859300000001E-2</v>
      </c>
      <c r="N480" s="106">
        <f t="shared" si="50"/>
        <v>2.5812576E-2</v>
      </c>
      <c r="O480" s="228">
        <f t="shared" si="51"/>
        <v>4.6311909999999999E-4</v>
      </c>
      <c r="P480" s="281">
        <f t="shared" si="52"/>
        <v>74840</v>
      </c>
      <c r="Q480" s="49"/>
      <c r="R480" s="132"/>
      <c r="S480" s="132"/>
      <c r="T480" s="190"/>
      <c r="U480" s="29"/>
    </row>
    <row r="481" spans="1:21" s="12" customFormat="1" ht="15" hidden="1" thickBot="1">
      <c r="A481" s="12" t="s">
        <v>5289</v>
      </c>
      <c r="B481" s="1" t="s">
        <v>749</v>
      </c>
      <c r="C481" s="98" t="s">
        <v>2126</v>
      </c>
      <c r="D481" s="100" t="s">
        <v>2215</v>
      </c>
      <c r="E481" s="100" t="s">
        <v>2116</v>
      </c>
      <c r="F481" s="100" t="s">
        <v>2117</v>
      </c>
      <c r="G481" s="101" t="s">
        <v>2107</v>
      </c>
      <c r="H481" s="102" t="s">
        <v>2579</v>
      </c>
      <c r="I481" s="103">
        <v>16893</v>
      </c>
      <c r="J481" s="103">
        <v>2254</v>
      </c>
      <c r="K481" s="131">
        <v>235</v>
      </c>
      <c r="L481" s="105">
        <v>1490.2</v>
      </c>
      <c r="M481" s="106">
        <f t="shared" si="49"/>
        <v>1.3911087399999999E-2</v>
      </c>
      <c r="N481" s="106">
        <f t="shared" si="50"/>
        <v>2.10411964E-2</v>
      </c>
      <c r="O481" s="228">
        <f t="shared" si="51"/>
        <v>3.7751290000000002E-4</v>
      </c>
      <c r="P481" s="281">
        <f t="shared" si="52"/>
        <v>61006</v>
      </c>
      <c r="Q481" s="49"/>
      <c r="R481" s="132"/>
      <c r="S481" s="132"/>
      <c r="T481" s="190"/>
      <c r="U481" s="29"/>
    </row>
    <row r="482" spans="1:21" s="12" customFormat="1" ht="15" hidden="1" thickBot="1">
      <c r="A482" s="12" t="s">
        <v>5290</v>
      </c>
      <c r="B482" s="1" t="s">
        <v>750</v>
      </c>
      <c r="C482" s="98" t="s">
        <v>2126</v>
      </c>
      <c r="D482" s="100" t="s">
        <v>2215</v>
      </c>
      <c r="E482" s="100" t="s">
        <v>2115</v>
      </c>
      <c r="F482" s="100" t="s">
        <v>2119</v>
      </c>
      <c r="G482" s="101" t="s">
        <v>2108</v>
      </c>
      <c r="H482" s="102" t="s">
        <v>2580</v>
      </c>
      <c r="I482" s="103">
        <v>7366</v>
      </c>
      <c r="J482" s="103">
        <v>1208</v>
      </c>
      <c r="K482" s="131">
        <v>50</v>
      </c>
      <c r="L482" s="105">
        <v>834.25</v>
      </c>
      <c r="M482" s="106">
        <f t="shared" si="49"/>
        <v>6.7879446E-3</v>
      </c>
      <c r="N482" s="106">
        <f t="shared" si="50"/>
        <v>9.8289925999999993E-3</v>
      </c>
      <c r="O482" s="228">
        <f t="shared" si="51"/>
        <v>1.7634789999999999E-4</v>
      </c>
      <c r="P482" s="281">
        <f t="shared" si="52"/>
        <v>28497</v>
      </c>
      <c r="Q482" s="49"/>
      <c r="R482" s="132"/>
      <c r="S482" s="132"/>
      <c r="T482" s="190"/>
      <c r="U482" s="29"/>
    </row>
    <row r="483" spans="1:21" s="12" customFormat="1" ht="15" hidden="1" thickBot="1">
      <c r="A483" s="12" t="s">
        <v>5291</v>
      </c>
      <c r="B483" s="1" t="s">
        <v>751</v>
      </c>
      <c r="C483" s="98" t="s">
        <v>2126</v>
      </c>
      <c r="D483" s="100" t="s">
        <v>2215</v>
      </c>
      <c r="E483" s="100" t="s">
        <v>2120</v>
      </c>
      <c r="F483" s="100" t="s">
        <v>2119</v>
      </c>
      <c r="G483" s="101" t="s">
        <v>2108</v>
      </c>
      <c r="H483" s="102" t="s">
        <v>2581</v>
      </c>
      <c r="I483" s="103">
        <v>4226</v>
      </c>
      <c r="J483" s="103">
        <v>711</v>
      </c>
      <c r="K483" s="131">
        <v>15</v>
      </c>
      <c r="L483" s="105">
        <v>623.96</v>
      </c>
      <c r="M483" s="106">
        <f t="shared" si="49"/>
        <v>3.5494557000000002E-3</v>
      </c>
      <c r="N483" s="106">
        <f t="shared" si="50"/>
        <v>4.0445910000000002E-3</v>
      </c>
      <c r="O483" s="228">
        <f t="shared" si="51"/>
        <v>7.2566399999999997E-5</v>
      </c>
      <c r="P483" s="281">
        <f t="shared" si="52"/>
        <v>11726</v>
      </c>
      <c r="Q483" s="49"/>
      <c r="R483" s="132"/>
      <c r="S483" s="132"/>
      <c r="T483" s="190"/>
      <c r="U483" s="29"/>
    </row>
    <row r="484" spans="1:21" s="12" customFormat="1" ht="15" hidden="1" thickBot="1">
      <c r="A484" s="12" t="s">
        <v>5292</v>
      </c>
      <c r="B484" s="1" t="s">
        <v>752</v>
      </c>
      <c r="C484" s="98" t="s">
        <v>2126</v>
      </c>
      <c r="D484" s="100" t="s">
        <v>2215</v>
      </c>
      <c r="E484" s="100" t="s">
        <v>2122</v>
      </c>
      <c r="F484" s="100">
        <v>3</v>
      </c>
      <c r="G484" s="101" t="s">
        <v>2109</v>
      </c>
      <c r="H484" s="102" t="s">
        <v>2582</v>
      </c>
      <c r="I484" s="103">
        <v>20705</v>
      </c>
      <c r="J484" s="103">
        <v>3133</v>
      </c>
      <c r="K484" s="131">
        <v>323</v>
      </c>
      <c r="L484" s="105">
        <v>1203.17</v>
      </c>
      <c r="M484" s="106">
        <f t="shared" si="49"/>
        <v>1.5600096500000001E-2</v>
      </c>
      <c r="N484" s="106">
        <f t="shared" si="50"/>
        <v>4.0621942299999998E-2</v>
      </c>
      <c r="O484" s="228">
        <f t="shared" si="51"/>
        <v>7.2882299999999997E-4</v>
      </c>
      <c r="P484" s="281">
        <f t="shared" si="52"/>
        <v>117777</v>
      </c>
      <c r="Q484" s="49"/>
      <c r="R484" s="132"/>
      <c r="S484" s="132"/>
      <c r="T484" s="190"/>
      <c r="U484" s="29"/>
    </row>
    <row r="485" spans="1:21" s="12" customFormat="1" ht="15" hidden="1" thickBot="1">
      <c r="A485" s="12" t="s">
        <v>5293</v>
      </c>
      <c r="B485" s="1" t="s">
        <v>753</v>
      </c>
      <c r="C485" s="98" t="s">
        <v>2126</v>
      </c>
      <c r="D485" s="100" t="s">
        <v>2215</v>
      </c>
      <c r="E485" s="100" t="s">
        <v>2124</v>
      </c>
      <c r="F485" s="100" t="s">
        <v>2119</v>
      </c>
      <c r="G485" s="101" t="s">
        <v>2108</v>
      </c>
      <c r="H485" s="102" t="s">
        <v>2583</v>
      </c>
      <c r="I485" s="103">
        <v>5289</v>
      </c>
      <c r="J485" s="103">
        <v>718</v>
      </c>
      <c r="K485" s="131">
        <v>40</v>
      </c>
      <c r="L485" s="105">
        <v>1317.83</v>
      </c>
      <c r="M485" s="106">
        <f t="shared" si="49"/>
        <v>7.5628663000000002E-3</v>
      </c>
      <c r="N485" s="106">
        <f t="shared" si="50"/>
        <v>4.1205147000000003E-3</v>
      </c>
      <c r="O485" s="228">
        <f t="shared" si="51"/>
        <v>7.3928600000000002E-5</v>
      </c>
      <c r="P485" s="281">
        <f t="shared" si="52"/>
        <v>11946</v>
      </c>
      <c r="Q485" s="49"/>
      <c r="R485" s="132"/>
      <c r="S485" s="132"/>
      <c r="T485" s="190"/>
      <c r="U485" s="29"/>
    </row>
    <row r="486" spans="1:21" s="12" customFormat="1" ht="15" hidden="1" thickBot="1">
      <c r="A486" s="12" t="s">
        <v>5294</v>
      </c>
      <c r="B486" s="1" t="s">
        <v>754</v>
      </c>
      <c r="C486" s="98" t="s">
        <v>2126</v>
      </c>
      <c r="D486" s="100" t="s">
        <v>2215</v>
      </c>
      <c r="E486" s="100" t="s">
        <v>2126</v>
      </c>
      <c r="F486" s="100" t="s">
        <v>2119</v>
      </c>
      <c r="G486" s="101" t="s">
        <v>2108</v>
      </c>
      <c r="H486" s="102" t="s">
        <v>2584</v>
      </c>
      <c r="I486" s="103">
        <v>3245</v>
      </c>
      <c r="J486" s="103">
        <v>493</v>
      </c>
      <c r="K486" s="131">
        <v>47</v>
      </c>
      <c r="L486" s="105">
        <v>875.92</v>
      </c>
      <c r="M486" s="106">
        <f t="shared" si="49"/>
        <v>1.44838212E-2</v>
      </c>
      <c r="N486" s="106">
        <f t="shared" si="50"/>
        <v>8.1520273999999993E-3</v>
      </c>
      <c r="O486" s="228">
        <f t="shared" si="51"/>
        <v>1.4626050000000001E-4</v>
      </c>
      <c r="P486" s="281">
        <f t="shared" si="52"/>
        <v>23635</v>
      </c>
      <c r="Q486" s="49"/>
      <c r="R486" s="132"/>
      <c r="S486" s="132"/>
      <c r="T486" s="190"/>
      <c r="U486" s="29"/>
    </row>
    <row r="487" spans="1:21" s="12" customFormat="1" ht="15" hidden="1" thickBot="1">
      <c r="A487" s="12" t="s">
        <v>5295</v>
      </c>
      <c r="B487" s="1" t="s">
        <v>755</v>
      </c>
      <c r="C487" s="98" t="s">
        <v>2126</v>
      </c>
      <c r="D487" s="100" t="s">
        <v>2222</v>
      </c>
      <c r="E487" s="100" t="s">
        <v>2116</v>
      </c>
      <c r="F487" s="100" t="s">
        <v>2117</v>
      </c>
      <c r="G487" s="101" t="s">
        <v>2107</v>
      </c>
      <c r="H487" s="102" t="s">
        <v>2585</v>
      </c>
      <c r="I487" s="103">
        <v>40078</v>
      </c>
      <c r="J487" s="103">
        <v>4968</v>
      </c>
      <c r="K487" s="131">
        <v>40</v>
      </c>
      <c r="L487" s="105">
        <v>1288.58</v>
      </c>
      <c r="M487" s="106">
        <f t="shared" si="49"/>
        <v>9.9805370000000007E-4</v>
      </c>
      <c r="N487" s="106">
        <f t="shared" si="50"/>
        <v>3.8479029000000001E-3</v>
      </c>
      <c r="O487" s="228">
        <f t="shared" si="51"/>
        <v>6.9037500000000004E-5</v>
      </c>
      <c r="P487" s="281">
        <f t="shared" si="52"/>
        <v>11156</v>
      </c>
      <c r="Q487" s="49"/>
      <c r="R487" s="132"/>
      <c r="S487" s="132"/>
      <c r="T487" s="190"/>
      <c r="U487" s="29"/>
    </row>
    <row r="488" spans="1:21" s="12" customFormat="1" ht="15" hidden="1" thickBot="1">
      <c r="A488" s="12" t="s">
        <v>5296</v>
      </c>
      <c r="B488" s="1" t="s">
        <v>756</v>
      </c>
      <c r="C488" s="98" t="s">
        <v>2126</v>
      </c>
      <c r="D488" s="100" t="s">
        <v>2222</v>
      </c>
      <c r="E488" s="100" t="s">
        <v>2115</v>
      </c>
      <c r="F488" s="100" t="s">
        <v>2119</v>
      </c>
      <c r="G488" s="101" t="s">
        <v>2108</v>
      </c>
      <c r="H488" s="102" t="s">
        <v>2586</v>
      </c>
      <c r="I488" s="103">
        <v>9350</v>
      </c>
      <c r="J488" s="103">
        <v>1593</v>
      </c>
      <c r="K488" s="131">
        <v>106</v>
      </c>
      <c r="L488" s="105">
        <v>1145.42</v>
      </c>
      <c r="M488" s="106">
        <f t="shared" si="49"/>
        <v>1.13368983E-2</v>
      </c>
      <c r="N488" s="106">
        <f t="shared" si="50"/>
        <v>1.5766861900000002E-2</v>
      </c>
      <c r="O488" s="228">
        <f t="shared" si="51"/>
        <v>2.8288279999999998E-4</v>
      </c>
      <c r="P488" s="281">
        <f t="shared" si="52"/>
        <v>45713</v>
      </c>
      <c r="Q488" s="49"/>
      <c r="R488" s="132"/>
      <c r="S488" s="132"/>
      <c r="T488" s="190"/>
      <c r="U488" s="29"/>
    </row>
    <row r="489" spans="1:21" s="12" customFormat="1" ht="15" hidden="1" thickBot="1">
      <c r="A489" s="12" t="s">
        <v>5297</v>
      </c>
      <c r="B489" s="1" t="s">
        <v>757</v>
      </c>
      <c r="C489" s="98" t="s">
        <v>2126</v>
      </c>
      <c r="D489" s="100" t="s">
        <v>2222</v>
      </c>
      <c r="E489" s="100" t="s">
        <v>2120</v>
      </c>
      <c r="F489" s="100">
        <v>3</v>
      </c>
      <c r="G489" s="101" t="s">
        <v>2109</v>
      </c>
      <c r="H489" s="102" t="s">
        <v>2587</v>
      </c>
      <c r="I489" s="103">
        <v>10640</v>
      </c>
      <c r="J489" s="103">
        <v>1550</v>
      </c>
      <c r="K489" s="131">
        <v>86</v>
      </c>
      <c r="L489" s="105">
        <v>1009.38</v>
      </c>
      <c r="M489" s="106">
        <f t="shared" si="49"/>
        <v>8.0827066999999992E-3</v>
      </c>
      <c r="N489" s="106">
        <f t="shared" si="50"/>
        <v>1.24117729E-2</v>
      </c>
      <c r="O489" s="228">
        <f t="shared" si="51"/>
        <v>2.2268710000000001E-4</v>
      </c>
      <c r="P489" s="281">
        <f t="shared" si="52"/>
        <v>35986</v>
      </c>
      <c r="Q489" s="49"/>
      <c r="R489" s="132"/>
      <c r="S489" s="132"/>
      <c r="T489" s="190"/>
      <c r="U489" s="29"/>
    </row>
    <row r="490" spans="1:21" s="12" customFormat="1" ht="15" hidden="1" thickBot="1">
      <c r="A490" s="12" t="s">
        <v>5298</v>
      </c>
      <c r="B490" s="1" t="s">
        <v>758</v>
      </c>
      <c r="C490" s="98" t="s">
        <v>2126</v>
      </c>
      <c r="D490" s="100" t="s">
        <v>2222</v>
      </c>
      <c r="E490" s="100" t="s">
        <v>2122</v>
      </c>
      <c r="F490" s="100" t="s">
        <v>2119</v>
      </c>
      <c r="G490" s="101" t="s">
        <v>2108</v>
      </c>
      <c r="H490" s="102" t="s">
        <v>2588</v>
      </c>
      <c r="I490" s="103">
        <v>3580</v>
      </c>
      <c r="J490" s="103">
        <v>497</v>
      </c>
      <c r="K490" s="131">
        <v>26</v>
      </c>
      <c r="L490" s="105">
        <v>1060.43</v>
      </c>
      <c r="M490" s="106">
        <f t="shared" si="49"/>
        <v>7.2625698000000002E-3</v>
      </c>
      <c r="N490" s="106">
        <f t="shared" si="50"/>
        <v>3.4038051999999998E-3</v>
      </c>
      <c r="O490" s="228">
        <f t="shared" si="51"/>
        <v>6.1069700000000002E-5</v>
      </c>
      <c r="P490" s="281">
        <f t="shared" si="52"/>
        <v>9868</v>
      </c>
      <c r="Q490" s="49"/>
      <c r="R490" s="132"/>
      <c r="S490" s="132"/>
      <c r="T490" s="190"/>
      <c r="U490" s="29"/>
    </row>
    <row r="491" spans="1:21" s="12" customFormat="1" ht="15" hidden="1" thickBot="1">
      <c r="A491" s="12" t="s">
        <v>5299</v>
      </c>
      <c r="B491" s="1" t="s">
        <v>759</v>
      </c>
      <c r="C491" s="98" t="s">
        <v>2126</v>
      </c>
      <c r="D491" s="100" t="s">
        <v>2222</v>
      </c>
      <c r="E491" s="100" t="s">
        <v>2124</v>
      </c>
      <c r="F491" s="100" t="s">
        <v>2119</v>
      </c>
      <c r="G491" s="101" t="s">
        <v>2108</v>
      </c>
      <c r="H491" s="102" t="s">
        <v>2589</v>
      </c>
      <c r="I491" s="103">
        <v>9102</v>
      </c>
      <c r="J491" s="103">
        <v>1431</v>
      </c>
      <c r="K491" s="131">
        <v>201</v>
      </c>
      <c r="L491" s="105">
        <v>858.58</v>
      </c>
      <c r="M491" s="106">
        <f t="shared" si="49"/>
        <v>2.20830586E-2</v>
      </c>
      <c r="N491" s="106">
        <f t="shared" si="50"/>
        <v>3.6805955000000001E-2</v>
      </c>
      <c r="O491" s="228">
        <f t="shared" si="51"/>
        <v>6.6035810000000003E-4</v>
      </c>
      <c r="P491" s="281">
        <f t="shared" si="52"/>
        <v>106713</v>
      </c>
      <c r="Q491" s="49"/>
      <c r="R491" s="132"/>
      <c r="S491" s="132"/>
      <c r="T491" s="190"/>
      <c r="U491" s="29"/>
    </row>
    <row r="492" spans="1:21" s="12" customFormat="1" ht="15" hidden="1" thickBot="1">
      <c r="A492" s="12" t="s">
        <v>5300</v>
      </c>
      <c r="B492" s="1" t="s">
        <v>760</v>
      </c>
      <c r="C492" s="98" t="s">
        <v>2126</v>
      </c>
      <c r="D492" s="100" t="s">
        <v>2228</v>
      </c>
      <c r="E492" s="100" t="s">
        <v>2116</v>
      </c>
      <c r="F492" s="100" t="s">
        <v>2117</v>
      </c>
      <c r="G492" s="101" t="s">
        <v>2107</v>
      </c>
      <c r="H492" s="102" t="s">
        <v>2590</v>
      </c>
      <c r="I492" s="103">
        <v>19824</v>
      </c>
      <c r="J492" s="103">
        <v>2737</v>
      </c>
      <c r="K492" s="131">
        <v>285</v>
      </c>
      <c r="L492" s="105">
        <v>1326.37</v>
      </c>
      <c r="M492" s="106">
        <f t="shared" si="49"/>
        <v>1.4376513299999999E-2</v>
      </c>
      <c r="N492" s="106">
        <f t="shared" si="50"/>
        <v>2.9666319999999999E-2</v>
      </c>
      <c r="O492" s="228">
        <f t="shared" si="51"/>
        <v>5.3226149999999997E-4</v>
      </c>
      <c r="P492" s="281">
        <f t="shared" si="52"/>
        <v>86013</v>
      </c>
      <c r="Q492" s="49"/>
      <c r="R492" s="132"/>
      <c r="S492" s="132"/>
      <c r="T492" s="190"/>
      <c r="U492" s="29"/>
    </row>
    <row r="493" spans="1:21" s="12" customFormat="1" ht="15" hidden="1" thickBot="1">
      <c r="A493" s="12" t="s">
        <v>5301</v>
      </c>
      <c r="B493" s="1" t="s">
        <v>761</v>
      </c>
      <c r="C493" s="98" t="s">
        <v>2126</v>
      </c>
      <c r="D493" s="100" t="s">
        <v>2228</v>
      </c>
      <c r="E493" s="100" t="s">
        <v>2115</v>
      </c>
      <c r="F493" s="100" t="s">
        <v>2119</v>
      </c>
      <c r="G493" s="101" t="s">
        <v>2108</v>
      </c>
      <c r="H493" s="102" t="s">
        <v>2591</v>
      </c>
      <c r="I493" s="103">
        <v>3415</v>
      </c>
      <c r="J493" s="103">
        <v>538</v>
      </c>
      <c r="K493" s="131">
        <v>20</v>
      </c>
      <c r="L493" s="105">
        <v>850.75</v>
      </c>
      <c r="M493" s="106">
        <f t="shared" si="49"/>
        <v>5.8565153000000002E-3</v>
      </c>
      <c r="N493" s="106">
        <f t="shared" si="50"/>
        <v>3.7035618E-3</v>
      </c>
      <c r="O493" s="228">
        <f t="shared" si="51"/>
        <v>6.6447799999999998E-5</v>
      </c>
      <c r="P493" s="281">
        <f t="shared" si="52"/>
        <v>10737</v>
      </c>
      <c r="Q493" s="49"/>
      <c r="R493" s="132"/>
      <c r="S493" s="132"/>
      <c r="T493" s="190"/>
      <c r="U493" s="29"/>
    </row>
    <row r="494" spans="1:21" s="12" customFormat="1" ht="15" hidden="1" thickBot="1">
      <c r="A494" s="12" t="s">
        <v>5302</v>
      </c>
      <c r="B494" s="1" t="s">
        <v>762</v>
      </c>
      <c r="C494" s="98" t="s">
        <v>2126</v>
      </c>
      <c r="D494" s="100" t="s">
        <v>2228</v>
      </c>
      <c r="E494" s="100" t="s">
        <v>2120</v>
      </c>
      <c r="F494" s="100" t="s">
        <v>2119</v>
      </c>
      <c r="G494" s="101" t="s">
        <v>2108</v>
      </c>
      <c r="H494" s="102" t="s">
        <v>2592</v>
      </c>
      <c r="I494" s="103">
        <v>3594</v>
      </c>
      <c r="J494" s="103">
        <v>521</v>
      </c>
      <c r="K494" s="131">
        <v>18</v>
      </c>
      <c r="L494" s="105">
        <v>868.63</v>
      </c>
      <c r="M494" s="106">
        <f t="shared" si="49"/>
        <v>5.0083471999999999E-3</v>
      </c>
      <c r="N494" s="106">
        <f t="shared" si="50"/>
        <v>3.0039820000000001E-3</v>
      </c>
      <c r="O494" s="228">
        <f t="shared" si="51"/>
        <v>5.3896200000000001E-5</v>
      </c>
      <c r="P494" s="281">
        <f t="shared" si="52"/>
        <v>8709</v>
      </c>
      <c r="Q494" s="49"/>
      <c r="R494" s="132"/>
      <c r="S494" s="132"/>
      <c r="T494" s="190"/>
      <c r="U494" s="29"/>
    </row>
    <row r="495" spans="1:21" s="12" customFormat="1" ht="15" hidden="1" thickBot="1">
      <c r="A495" s="12" t="s">
        <v>5303</v>
      </c>
      <c r="B495" s="1" t="s">
        <v>763</v>
      </c>
      <c r="C495" s="98" t="s">
        <v>2126</v>
      </c>
      <c r="D495" s="100" t="s">
        <v>2228</v>
      </c>
      <c r="E495" s="100" t="s">
        <v>2122</v>
      </c>
      <c r="F495" s="100" t="s">
        <v>2119</v>
      </c>
      <c r="G495" s="101" t="s">
        <v>2108</v>
      </c>
      <c r="H495" s="102" t="s">
        <v>2593</v>
      </c>
      <c r="I495" s="103">
        <v>3365</v>
      </c>
      <c r="J495" s="103">
        <v>496</v>
      </c>
      <c r="K495" s="131">
        <v>39</v>
      </c>
      <c r="L495" s="105">
        <v>844.5</v>
      </c>
      <c r="M495" s="106">
        <f t="shared" si="49"/>
        <v>1.1589895899999999E-2</v>
      </c>
      <c r="N495" s="106">
        <f t="shared" si="50"/>
        <v>6.8070910000000004E-3</v>
      </c>
      <c r="O495" s="228">
        <f t="shared" si="51"/>
        <v>1.221301E-4</v>
      </c>
      <c r="P495" s="281">
        <f t="shared" si="52"/>
        <v>19736</v>
      </c>
      <c r="Q495" s="49"/>
      <c r="R495" s="132"/>
      <c r="S495" s="132"/>
      <c r="T495" s="190"/>
      <c r="U495" s="29"/>
    </row>
    <row r="496" spans="1:21" s="12" customFormat="1" ht="15" hidden="1" thickBot="1">
      <c r="A496" s="12" t="s">
        <v>5304</v>
      </c>
      <c r="B496" s="1" t="s">
        <v>764</v>
      </c>
      <c r="C496" s="98" t="s">
        <v>2126</v>
      </c>
      <c r="D496" s="100" t="s">
        <v>2228</v>
      </c>
      <c r="E496" s="100" t="s">
        <v>2124</v>
      </c>
      <c r="F496" s="100" t="s">
        <v>2119</v>
      </c>
      <c r="G496" s="101" t="s">
        <v>2108</v>
      </c>
      <c r="H496" s="102" t="s">
        <v>2594</v>
      </c>
      <c r="I496" s="103">
        <v>6418</v>
      </c>
      <c r="J496" s="103">
        <v>985</v>
      </c>
      <c r="K496" s="131">
        <v>190</v>
      </c>
      <c r="L496" s="105">
        <v>1552.51</v>
      </c>
      <c r="M496" s="106">
        <f t="shared" si="49"/>
        <v>2.9604238000000001E-2</v>
      </c>
      <c r="N496" s="106">
        <f t="shared" si="50"/>
        <v>1.87826E-2</v>
      </c>
      <c r="O496" s="228">
        <f t="shared" si="51"/>
        <v>3.3699000000000001E-4</v>
      </c>
      <c r="P496" s="281">
        <f t="shared" si="52"/>
        <v>54457</v>
      </c>
      <c r="Q496" s="49"/>
      <c r="R496" s="132"/>
      <c r="S496" s="132"/>
      <c r="T496" s="190"/>
      <c r="U496" s="29"/>
    </row>
    <row r="497" spans="1:21" s="12" customFormat="1" ht="15" hidden="1" thickBot="1">
      <c r="A497" s="21" t="s">
        <v>7277</v>
      </c>
      <c r="B497" s="1" t="s">
        <v>765</v>
      </c>
      <c r="C497" s="98" t="s">
        <v>2126</v>
      </c>
      <c r="D497" s="100" t="s">
        <v>2228</v>
      </c>
      <c r="E497" s="100" t="s">
        <v>2126</v>
      </c>
      <c r="F497" s="100">
        <v>3</v>
      </c>
      <c r="G497" s="101" t="s">
        <v>2109</v>
      </c>
      <c r="H497" s="102" t="s">
        <v>2595</v>
      </c>
      <c r="I497" s="103">
        <v>6348</v>
      </c>
      <c r="J497" s="103">
        <v>885</v>
      </c>
      <c r="K497" s="131">
        <v>92</v>
      </c>
      <c r="L497" s="105">
        <v>1385.27</v>
      </c>
      <c r="M497" s="106">
        <f t="shared" si="49"/>
        <v>1.44927536E-2</v>
      </c>
      <c r="N497" s="106">
        <f t="shared" si="50"/>
        <v>9.2589075999999996E-3</v>
      </c>
      <c r="O497" s="228">
        <f t="shared" si="51"/>
        <v>1.6611969999999999E-4</v>
      </c>
      <c r="P497" s="281">
        <f t="shared" si="52"/>
        <v>26844</v>
      </c>
      <c r="Q497" s="49"/>
      <c r="R497" s="132"/>
      <c r="S497" s="132"/>
      <c r="T497" s="190"/>
      <c r="U497" s="29"/>
    </row>
    <row r="498" spans="1:21" s="12" customFormat="1" ht="15" hidden="1" thickBot="1">
      <c r="A498" s="12" t="s">
        <v>5305</v>
      </c>
      <c r="B498" s="1" t="s">
        <v>766</v>
      </c>
      <c r="C498" s="98" t="s">
        <v>2126</v>
      </c>
      <c r="D498" s="100" t="s">
        <v>2228</v>
      </c>
      <c r="E498" s="100" t="s">
        <v>2133</v>
      </c>
      <c r="F498" s="100" t="s">
        <v>2119</v>
      </c>
      <c r="G498" s="101" t="s">
        <v>2108</v>
      </c>
      <c r="H498" s="102" t="s">
        <v>2596</v>
      </c>
      <c r="I498" s="103">
        <v>5349</v>
      </c>
      <c r="J498" s="103">
        <v>759</v>
      </c>
      <c r="K498" s="131">
        <v>85</v>
      </c>
      <c r="L498" s="105">
        <v>839.67</v>
      </c>
      <c r="M498" s="106">
        <f t="shared" si="49"/>
        <v>1.5890820699999999E-2</v>
      </c>
      <c r="N498" s="106">
        <f t="shared" si="50"/>
        <v>1.43641346E-2</v>
      </c>
      <c r="O498" s="228">
        <f t="shared" si="51"/>
        <v>2.5771570000000002E-4</v>
      </c>
      <c r="P498" s="281">
        <f t="shared" si="52"/>
        <v>41646</v>
      </c>
      <c r="Q498" s="49"/>
      <c r="R498" s="132"/>
      <c r="S498" s="132"/>
      <c r="T498" s="190"/>
      <c r="U498" s="29"/>
    </row>
    <row r="499" spans="1:21" s="12" customFormat="1" ht="15" hidden="1" thickBot="1">
      <c r="A499" s="12" t="s">
        <v>5306</v>
      </c>
      <c r="B499" s="1" t="s">
        <v>767</v>
      </c>
      <c r="C499" s="98" t="s">
        <v>2126</v>
      </c>
      <c r="D499" s="100" t="s">
        <v>2228</v>
      </c>
      <c r="E499" s="100" t="s">
        <v>2157</v>
      </c>
      <c r="F499" s="100" t="s">
        <v>2119</v>
      </c>
      <c r="G499" s="101" t="s">
        <v>2108</v>
      </c>
      <c r="H499" s="102" t="s">
        <v>2597</v>
      </c>
      <c r="I499" s="103">
        <v>7702</v>
      </c>
      <c r="J499" s="103">
        <v>1107</v>
      </c>
      <c r="K499" s="131">
        <v>61</v>
      </c>
      <c r="L499" s="105">
        <v>617.14</v>
      </c>
      <c r="M499" s="106">
        <f t="shared" si="49"/>
        <v>7.9200207000000005E-3</v>
      </c>
      <c r="N499" s="106">
        <f t="shared" si="50"/>
        <v>1.42066029E-2</v>
      </c>
      <c r="O499" s="228">
        <f t="shared" si="51"/>
        <v>2.548893E-4</v>
      </c>
      <c r="P499" s="281">
        <f t="shared" si="52"/>
        <v>41190</v>
      </c>
      <c r="Q499" s="49"/>
      <c r="R499" s="132"/>
      <c r="S499" s="132"/>
      <c r="T499" s="190"/>
      <c r="U499" s="29"/>
    </row>
    <row r="500" spans="1:21" s="12" customFormat="1" ht="15" hidden="1" thickBot="1">
      <c r="A500" s="12" t="s">
        <v>5307</v>
      </c>
      <c r="B500" s="1" t="s">
        <v>768</v>
      </c>
      <c r="C500" s="98" t="s">
        <v>2126</v>
      </c>
      <c r="D500" s="100" t="s">
        <v>2228</v>
      </c>
      <c r="E500" s="100" t="s">
        <v>2159</v>
      </c>
      <c r="F500" s="100" t="s">
        <v>2119</v>
      </c>
      <c r="G500" s="101" t="s">
        <v>2108</v>
      </c>
      <c r="H500" s="102" t="s">
        <v>2598</v>
      </c>
      <c r="I500" s="103">
        <v>4022</v>
      </c>
      <c r="J500" s="103">
        <v>656</v>
      </c>
      <c r="K500" s="131">
        <v>116</v>
      </c>
      <c r="L500" s="105">
        <v>602.16</v>
      </c>
      <c r="M500" s="106">
        <f t="shared" si="49"/>
        <v>2.8841372399999999E-2</v>
      </c>
      <c r="N500" s="106">
        <f t="shared" si="50"/>
        <v>3.1420121299999999E-2</v>
      </c>
      <c r="O500" s="228">
        <f t="shared" si="51"/>
        <v>5.6372750000000004E-4</v>
      </c>
      <c r="P500" s="281">
        <f t="shared" si="52"/>
        <v>91098</v>
      </c>
      <c r="Q500" s="49"/>
      <c r="R500" s="132"/>
      <c r="S500" s="132"/>
      <c r="T500" s="190"/>
      <c r="U500" s="29"/>
    </row>
    <row r="501" spans="1:21" s="12" customFormat="1" ht="15" hidden="1" thickBot="1">
      <c r="A501" s="12" t="s">
        <v>5308</v>
      </c>
      <c r="B501" s="1" t="s">
        <v>769</v>
      </c>
      <c r="C501" s="98" t="s">
        <v>2126</v>
      </c>
      <c r="D501" s="100" t="s">
        <v>2228</v>
      </c>
      <c r="E501" s="100" t="s">
        <v>2172</v>
      </c>
      <c r="F501" s="100" t="s">
        <v>2119</v>
      </c>
      <c r="G501" s="101" t="s">
        <v>2108</v>
      </c>
      <c r="H501" s="102" t="s">
        <v>2599</v>
      </c>
      <c r="I501" s="103">
        <v>4197</v>
      </c>
      <c r="J501" s="103">
        <v>583</v>
      </c>
      <c r="K501" s="131">
        <v>40</v>
      </c>
      <c r="L501" s="105">
        <v>1068.94</v>
      </c>
      <c r="M501" s="106">
        <f t="shared" si="49"/>
        <v>9.5306170999999995E-3</v>
      </c>
      <c r="N501" s="106">
        <f t="shared" si="50"/>
        <v>5.1979996000000002E-3</v>
      </c>
      <c r="O501" s="228">
        <f t="shared" si="51"/>
        <v>9.3260399999999999E-5</v>
      </c>
      <c r="P501" s="281">
        <f t="shared" si="52"/>
        <v>15070</v>
      </c>
      <c r="Q501" s="49"/>
      <c r="R501" s="132"/>
      <c r="S501" s="132"/>
      <c r="T501" s="190"/>
      <c r="U501" s="29"/>
    </row>
    <row r="502" spans="1:21" s="12" customFormat="1" ht="15" hidden="1" thickBot="1">
      <c r="A502" s="12" t="s">
        <v>5309</v>
      </c>
      <c r="B502" s="1" t="s">
        <v>770</v>
      </c>
      <c r="C502" s="98" t="s">
        <v>2126</v>
      </c>
      <c r="D502" s="100" t="s">
        <v>2228</v>
      </c>
      <c r="E502" s="100" t="s">
        <v>2174</v>
      </c>
      <c r="F502" s="100" t="s">
        <v>2119</v>
      </c>
      <c r="G502" s="101" t="s">
        <v>2108</v>
      </c>
      <c r="H502" s="102" t="s">
        <v>2590</v>
      </c>
      <c r="I502" s="103">
        <v>11363</v>
      </c>
      <c r="J502" s="103">
        <v>1873</v>
      </c>
      <c r="K502" s="131">
        <v>135</v>
      </c>
      <c r="L502" s="105">
        <v>792.1</v>
      </c>
      <c r="M502" s="106">
        <f t="shared" si="49"/>
        <v>1.1880665300000001E-2</v>
      </c>
      <c r="N502" s="106">
        <f t="shared" si="50"/>
        <v>2.8093026199999999E-2</v>
      </c>
      <c r="O502" s="228">
        <f t="shared" si="51"/>
        <v>5.0403410000000003E-4</v>
      </c>
      <c r="P502" s="281">
        <f t="shared" si="52"/>
        <v>81451</v>
      </c>
      <c r="Q502" s="49"/>
      <c r="R502" s="132"/>
      <c r="S502" s="132"/>
      <c r="T502" s="190"/>
      <c r="U502" s="29"/>
    </row>
    <row r="503" spans="1:21" s="12" customFormat="1" ht="15" hidden="1" thickBot="1">
      <c r="A503" s="12" t="s">
        <v>5310</v>
      </c>
      <c r="B503" s="1" t="s">
        <v>771</v>
      </c>
      <c r="C503" s="98" t="s">
        <v>2126</v>
      </c>
      <c r="D503" s="100" t="s">
        <v>2228</v>
      </c>
      <c r="E503" s="100" t="s">
        <v>2175</v>
      </c>
      <c r="F503" s="100">
        <v>3</v>
      </c>
      <c r="G503" s="101" t="s">
        <v>2109</v>
      </c>
      <c r="H503" s="102" t="s">
        <v>2600</v>
      </c>
      <c r="I503" s="103">
        <v>5859</v>
      </c>
      <c r="J503" s="103">
        <v>882</v>
      </c>
      <c r="K503" s="131">
        <v>51</v>
      </c>
      <c r="L503" s="105">
        <v>835.87</v>
      </c>
      <c r="M503" s="106">
        <f t="shared" si="49"/>
        <v>8.7045569999999999E-3</v>
      </c>
      <c r="N503" s="106">
        <f t="shared" si="50"/>
        <v>9.1849441E-3</v>
      </c>
      <c r="O503" s="228">
        <f t="shared" si="51"/>
        <v>1.6479259999999999E-4</v>
      </c>
      <c r="P503" s="281">
        <f t="shared" si="52"/>
        <v>26630</v>
      </c>
      <c r="Q503" s="49"/>
      <c r="R503" s="132"/>
      <c r="S503" s="132"/>
      <c r="T503" s="190"/>
      <c r="U503" s="29"/>
    </row>
    <row r="504" spans="1:21" s="12" customFormat="1" ht="15" hidden="1" thickBot="1">
      <c r="A504" s="12" t="s">
        <v>5311</v>
      </c>
      <c r="B504" s="1" t="s">
        <v>772</v>
      </c>
      <c r="C504" s="98" t="s">
        <v>2126</v>
      </c>
      <c r="D504" s="100" t="s">
        <v>2228</v>
      </c>
      <c r="E504" s="100" t="s">
        <v>2177</v>
      </c>
      <c r="F504" s="100" t="s">
        <v>2119</v>
      </c>
      <c r="G504" s="101" t="s">
        <v>2108</v>
      </c>
      <c r="H504" s="102" t="s">
        <v>2601</v>
      </c>
      <c r="I504" s="103">
        <v>4929</v>
      </c>
      <c r="J504" s="103">
        <v>662</v>
      </c>
      <c r="K504" s="131">
        <v>172</v>
      </c>
      <c r="L504" s="105">
        <v>1032.99</v>
      </c>
      <c r="M504" s="106">
        <f t="shared" si="49"/>
        <v>3.4895516299999998E-2</v>
      </c>
      <c r="N504" s="106">
        <f t="shared" si="50"/>
        <v>2.2363073899999999E-2</v>
      </c>
      <c r="O504" s="228">
        <f t="shared" si="51"/>
        <v>4.0122950000000002E-4</v>
      </c>
      <c r="P504" s="281">
        <f t="shared" si="52"/>
        <v>64838</v>
      </c>
      <c r="Q504" s="49"/>
      <c r="R504" s="132"/>
      <c r="S504" s="132"/>
      <c r="T504" s="190"/>
      <c r="U504" s="29"/>
    </row>
    <row r="505" spans="1:21" s="12" customFormat="1" ht="15" hidden="1" thickBot="1">
      <c r="A505" s="12" t="s">
        <v>5312</v>
      </c>
      <c r="B505" s="1" t="s">
        <v>773</v>
      </c>
      <c r="C505" s="98" t="s">
        <v>2126</v>
      </c>
      <c r="D505" s="100" t="s">
        <v>2234</v>
      </c>
      <c r="E505" s="100" t="s">
        <v>2116</v>
      </c>
      <c r="F505" s="100" t="s">
        <v>2117</v>
      </c>
      <c r="G505" s="101" t="s">
        <v>2107</v>
      </c>
      <c r="H505" s="102" t="s">
        <v>2602</v>
      </c>
      <c r="I505" s="103">
        <v>13601</v>
      </c>
      <c r="J505" s="103">
        <v>1888</v>
      </c>
      <c r="K505" s="131">
        <v>332</v>
      </c>
      <c r="L505" s="105">
        <v>1090.51</v>
      </c>
      <c r="M505" s="106">
        <f t="shared" si="49"/>
        <v>2.44099698E-2</v>
      </c>
      <c r="N505" s="106">
        <f t="shared" si="50"/>
        <v>4.2260981500000003E-2</v>
      </c>
      <c r="O505" s="228">
        <f t="shared" si="51"/>
        <v>7.5823000000000004E-4</v>
      </c>
      <c r="P505" s="281">
        <f t="shared" si="52"/>
        <v>122529</v>
      </c>
      <c r="Q505" s="49"/>
      <c r="R505" s="132"/>
      <c r="S505" s="132"/>
      <c r="T505" s="190"/>
      <c r="U505" s="29"/>
    </row>
    <row r="506" spans="1:21" s="12" customFormat="1" ht="15" hidden="1" thickBot="1">
      <c r="A506" s="12" t="s">
        <v>5313</v>
      </c>
      <c r="B506" s="1" t="s">
        <v>774</v>
      </c>
      <c r="C506" s="98" t="s">
        <v>2126</v>
      </c>
      <c r="D506" s="100" t="s">
        <v>2234</v>
      </c>
      <c r="E506" s="100" t="s">
        <v>2115</v>
      </c>
      <c r="F506" s="100" t="s">
        <v>2119</v>
      </c>
      <c r="G506" s="101" t="s">
        <v>2108</v>
      </c>
      <c r="H506" s="102" t="s">
        <v>2603</v>
      </c>
      <c r="I506" s="103">
        <v>3049</v>
      </c>
      <c r="J506" s="103">
        <v>404</v>
      </c>
      <c r="K506" s="131">
        <v>56</v>
      </c>
      <c r="L506" s="105">
        <v>702.15</v>
      </c>
      <c r="M506" s="106">
        <f t="shared" si="49"/>
        <v>1.8366677500000001E-2</v>
      </c>
      <c r="N506" s="106">
        <f t="shared" si="50"/>
        <v>1.0567738599999999E-2</v>
      </c>
      <c r="O506" s="228">
        <f t="shared" si="51"/>
        <v>1.8960219999999999E-4</v>
      </c>
      <c r="P506" s="281">
        <f t="shared" si="52"/>
        <v>30639</v>
      </c>
      <c r="Q506" s="49"/>
      <c r="R506" s="132"/>
      <c r="S506" s="132"/>
      <c r="T506" s="190"/>
      <c r="U506" s="29"/>
    </row>
    <row r="507" spans="1:21" s="12" customFormat="1" ht="15" hidden="1" thickBot="1">
      <c r="A507" s="12" t="s">
        <v>5314</v>
      </c>
      <c r="B507" s="1" t="s">
        <v>775</v>
      </c>
      <c r="C507" s="98" t="s">
        <v>2126</v>
      </c>
      <c r="D507" s="100" t="s">
        <v>2234</v>
      </c>
      <c r="E507" s="100" t="s">
        <v>2120</v>
      </c>
      <c r="F507" s="100" t="s">
        <v>2119</v>
      </c>
      <c r="G507" s="101" t="s">
        <v>2108</v>
      </c>
      <c r="H507" s="102" t="s">
        <v>2604</v>
      </c>
      <c r="I507" s="103">
        <v>3789</v>
      </c>
      <c r="J507" s="103">
        <v>623</v>
      </c>
      <c r="K507" s="131">
        <v>69</v>
      </c>
      <c r="L507" s="105">
        <v>691.6</v>
      </c>
      <c r="M507" s="106">
        <f t="shared" si="49"/>
        <v>1.82106096E-2</v>
      </c>
      <c r="N507" s="106">
        <f t="shared" si="50"/>
        <v>1.6404294E-2</v>
      </c>
      <c r="O507" s="228">
        <f t="shared" si="51"/>
        <v>2.943194E-4</v>
      </c>
      <c r="P507" s="281">
        <f t="shared" si="52"/>
        <v>47562</v>
      </c>
      <c r="Q507" s="49"/>
      <c r="R507" s="132"/>
      <c r="S507" s="132"/>
      <c r="T507" s="190"/>
      <c r="U507" s="29"/>
    </row>
    <row r="508" spans="1:21" s="12" customFormat="1" ht="15" hidden="1" thickBot="1">
      <c r="A508" s="12" t="s">
        <v>5315</v>
      </c>
      <c r="B508" s="1" t="s">
        <v>776</v>
      </c>
      <c r="C508" s="98" t="s">
        <v>2126</v>
      </c>
      <c r="D508" s="100" t="s">
        <v>2234</v>
      </c>
      <c r="E508" s="100" t="s">
        <v>2122</v>
      </c>
      <c r="F508" s="100" t="s">
        <v>2119</v>
      </c>
      <c r="G508" s="101" t="s">
        <v>2108</v>
      </c>
      <c r="H508" s="102" t="s">
        <v>2605</v>
      </c>
      <c r="I508" s="103">
        <v>2122</v>
      </c>
      <c r="J508" s="103">
        <v>291</v>
      </c>
      <c r="K508" s="131">
        <v>161</v>
      </c>
      <c r="L508" s="105">
        <v>618.27</v>
      </c>
      <c r="M508" s="106">
        <f t="shared" si="49"/>
        <v>7.5871818999999993E-2</v>
      </c>
      <c r="N508" s="106">
        <f t="shared" si="50"/>
        <v>3.5710448999999998E-2</v>
      </c>
      <c r="O508" s="228">
        <f t="shared" si="51"/>
        <v>6.4070290000000003E-4</v>
      </c>
      <c r="P508" s="281">
        <f t="shared" si="52"/>
        <v>103537</v>
      </c>
      <c r="Q508" s="49"/>
      <c r="R508" s="132"/>
      <c r="S508" s="132"/>
      <c r="T508" s="190"/>
      <c r="U508" s="29"/>
    </row>
    <row r="509" spans="1:21" s="12" customFormat="1" ht="15" hidden="1" thickBot="1">
      <c r="A509" s="12" t="s">
        <v>5316</v>
      </c>
      <c r="B509" s="1" t="s">
        <v>777</v>
      </c>
      <c r="C509" s="98" t="s">
        <v>2126</v>
      </c>
      <c r="D509" s="100" t="s">
        <v>2234</v>
      </c>
      <c r="E509" s="100" t="s">
        <v>2124</v>
      </c>
      <c r="F509" s="100" t="s">
        <v>2119</v>
      </c>
      <c r="G509" s="101" t="s">
        <v>2108</v>
      </c>
      <c r="H509" s="102" t="s">
        <v>2606</v>
      </c>
      <c r="I509" s="103">
        <v>4125</v>
      </c>
      <c r="J509" s="103">
        <v>573</v>
      </c>
      <c r="K509" s="131">
        <v>57</v>
      </c>
      <c r="L509" s="105">
        <v>989.32</v>
      </c>
      <c r="M509" s="106">
        <f t="shared" si="49"/>
        <v>1.3818181800000001E-2</v>
      </c>
      <c r="N509" s="106">
        <f t="shared" si="50"/>
        <v>8.0032933000000004E-3</v>
      </c>
      <c r="O509" s="228">
        <f t="shared" si="51"/>
        <v>1.435919E-4</v>
      </c>
      <c r="P509" s="281">
        <f t="shared" si="52"/>
        <v>23204</v>
      </c>
      <c r="Q509" s="49"/>
      <c r="R509" s="132"/>
      <c r="S509" s="132"/>
      <c r="T509" s="190"/>
      <c r="U509" s="29"/>
    </row>
    <row r="510" spans="1:21" s="12" customFormat="1" ht="15" hidden="1" thickBot="1">
      <c r="A510" s="12" t="s">
        <v>5317</v>
      </c>
      <c r="B510" s="1" t="s">
        <v>778</v>
      </c>
      <c r="C510" s="98" t="s">
        <v>2126</v>
      </c>
      <c r="D510" s="100" t="s">
        <v>2234</v>
      </c>
      <c r="E510" s="100" t="s">
        <v>2126</v>
      </c>
      <c r="F510" s="100" t="s">
        <v>2119</v>
      </c>
      <c r="G510" s="101" t="s">
        <v>2108</v>
      </c>
      <c r="H510" s="102" t="s">
        <v>2602</v>
      </c>
      <c r="I510" s="103">
        <v>6050</v>
      </c>
      <c r="J510" s="103">
        <v>953</v>
      </c>
      <c r="K510" s="131">
        <v>194</v>
      </c>
      <c r="L510" s="105">
        <v>1329.95</v>
      </c>
      <c r="M510" s="106">
        <f t="shared" si="49"/>
        <v>3.2066115700000002E-2</v>
      </c>
      <c r="N510" s="106">
        <f t="shared" si="50"/>
        <v>2.2977561699999999E-2</v>
      </c>
      <c r="O510" s="228">
        <f t="shared" si="51"/>
        <v>4.122544E-4</v>
      </c>
      <c r="P510" s="281">
        <f t="shared" si="52"/>
        <v>66620</v>
      </c>
      <c r="Q510" s="49"/>
      <c r="R510" s="132"/>
      <c r="S510" s="132"/>
      <c r="T510" s="190"/>
      <c r="U510" s="29"/>
    </row>
    <row r="511" spans="1:21" s="12" customFormat="1" ht="15" hidden="1" thickBot="1">
      <c r="A511" s="12" t="s">
        <v>5318</v>
      </c>
      <c r="B511" s="1" t="s">
        <v>779</v>
      </c>
      <c r="C511" s="98" t="s">
        <v>2126</v>
      </c>
      <c r="D511" s="100" t="s">
        <v>2234</v>
      </c>
      <c r="E511" s="100" t="s">
        <v>2133</v>
      </c>
      <c r="F511" s="100" t="s">
        <v>2119</v>
      </c>
      <c r="G511" s="101" t="s">
        <v>2108</v>
      </c>
      <c r="H511" s="102" t="s">
        <v>2607</v>
      </c>
      <c r="I511" s="103">
        <v>4018</v>
      </c>
      <c r="J511" s="103">
        <v>543</v>
      </c>
      <c r="K511" s="131">
        <v>97</v>
      </c>
      <c r="L511" s="105">
        <v>924.82</v>
      </c>
      <c r="M511" s="106">
        <f t="shared" ref="M511:M531" si="53" xml:space="preserve"> ROUNDDOWN(K511/I511,10)</f>
        <v>2.4141363799999999E-2</v>
      </c>
      <c r="N511" s="106">
        <f t="shared" ref="N511:N531" si="54">ROUNDDOWN(J511*M511/L511,10)</f>
        <v>1.4174391200000001E-2</v>
      </c>
      <c r="O511" s="228">
        <f t="shared" ref="O511:O531" si="55">ROUNDDOWN(N511/$N$2499,10)</f>
        <v>2.5431139999999999E-4</v>
      </c>
      <c r="P511" s="281">
        <f t="shared" si="52"/>
        <v>41096</v>
      </c>
      <c r="Q511" s="49"/>
      <c r="R511" s="132"/>
      <c r="S511" s="132"/>
      <c r="T511" s="190"/>
      <c r="U511" s="29"/>
    </row>
    <row r="512" spans="1:21" s="12" customFormat="1" ht="15" hidden="1" thickBot="1">
      <c r="A512" s="12" t="s">
        <v>5319</v>
      </c>
      <c r="B512" s="1" t="s">
        <v>780</v>
      </c>
      <c r="C512" s="98" t="s">
        <v>2126</v>
      </c>
      <c r="D512" s="100" t="s">
        <v>2234</v>
      </c>
      <c r="E512" s="100" t="s">
        <v>2157</v>
      </c>
      <c r="F512" s="100" t="s">
        <v>2119</v>
      </c>
      <c r="G512" s="101" t="s">
        <v>2108</v>
      </c>
      <c r="H512" s="102" t="s">
        <v>2608</v>
      </c>
      <c r="I512" s="103">
        <v>2703</v>
      </c>
      <c r="J512" s="103">
        <v>394</v>
      </c>
      <c r="K512" s="131">
        <v>98</v>
      </c>
      <c r="L512" s="105">
        <v>758.24</v>
      </c>
      <c r="M512" s="106">
        <f t="shared" si="53"/>
        <v>3.6256011800000001E-2</v>
      </c>
      <c r="N512" s="106">
        <f t="shared" si="54"/>
        <v>1.8839508099999999E-2</v>
      </c>
      <c r="O512" s="228">
        <f t="shared" si="55"/>
        <v>3.3801110000000002E-4</v>
      </c>
      <c r="P512" s="281">
        <f t="shared" si="52"/>
        <v>54622</v>
      </c>
      <c r="Q512" s="49"/>
      <c r="R512" s="132"/>
      <c r="S512" s="132"/>
      <c r="T512" s="190"/>
      <c r="U512" s="29"/>
    </row>
    <row r="513" spans="1:21" s="12" customFormat="1" ht="15" hidden="1" thickBot="1">
      <c r="A513" s="12" t="s">
        <v>5320</v>
      </c>
      <c r="B513" s="1" t="s">
        <v>781</v>
      </c>
      <c r="C513" s="98" t="s">
        <v>2126</v>
      </c>
      <c r="D513" s="100" t="s">
        <v>2242</v>
      </c>
      <c r="E513" s="100" t="s">
        <v>2116</v>
      </c>
      <c r="F513" s="100" t="s">
        <v>2119</v>
      </c>
      <c r="G513" s="101" t="s">
        <v>2108</v>
      </c>
      <c r="H513" s="102" t="s">
        <v>2542</v>
      </c>
      <c r="I513" s="103">
        <v>4831</v>
      </c>
      <c r="J513" s="103">
        <v>781</v>
      </c>
      <c r="K513" s="131">
        <v>16</v>
      </c>
      <c r="L513" s="105">
        <v>816.86</v>
      </c>
      <c r="M513" s="106">
        <f t="shared" si="53"/>
        <v>3.3119436000000001E-3</v>
      </c>
      <c r="N513" s="106">
        <f t="shared" si="54"/>
        <v>3.1665499000000001E-3</v>
      </c>
      <c r="O513" s="228">
        <f t="shared" si="55"/>
        <v>5.6813E-5</v>
      </c>
      <c r="P513" s="281">
        <f t="shared" si="52"/>
        <v>9180</v>
      </c>
      <c r="Q513" s="49"/>
      <c r="R513" s="132"/>
      <c r="S513" s="132"/>
      <c r="T513" s="190"/>
      <c r="U513" s="29"/>
    </row>
    <row r="514" spans="1:21" s="12" customFormat="1" ht="15" hidden="1" thickBot="1">
      <c r="A514" s="12" t="s">
        <v>5321</v>
      </c>
      <c r="B514" s="1" t="s">
        <v>782</v>
      </c>
      <c r="C514" s="98" t="s">
        <v>2126</v>
      </c>
      <c r="D514" s="100" t="s">
        <v>2242</v>
      </c>
      <c r="E514" s="100" t="s">
        <v>2115</v>
      </c>
      <c r="F514" s="100" t="s">
        <v>2119</v>
      </c>
      <c r="G514" s="101" t="s">
        <v>2108</v>
      </c>
      <c r="H514" s="102" t="s">
        <v>2609</v>
      </c>
      <c r="I514" s="103">
        <v>4229</v>
      </c>
      <c r="J514" s="103">
        <v>588</v>
      </c>
      <c r="K514" s="131">
        <v>46</v>
      </c>
      <c r="L514" s="105">
        <v>961.42</v>
      </c>
      <c r="M514" s="106">
        <f t="shared" si="53"/>
        <v>1.08772759E-2</v>
      </c>
      <c r="N514" s="106">
        <f t="shared" si="54"/>
        <v>6.6524912999999996E-3</v>
      </c>
      <c r="O514" s="228">
        <f t="shared" si="55"/>
        <v>1.193564E-4</v>
      </c>
      <c r="P514" s="281">
        <f t="shared" si="52"/>
        <v>19287</v>
      </c>
      <c r="Q514" s="49"/>
      <c r="R514" s="132"/>
      <c r="S514" s="132"/>
      <c r="T514" s="190"/>
      <c r="U514" s="29"/>
    </row>
    <row r="515" spans="1:21" s="12" customFormat="1" ht="15" hidden="1" thickBot="1">
      <c r="A515" s="12" t="s">
        <v>5322</v>
      </c>
      <c r="B515" s="1" t="s">
        <v>783</v>
      </c>
      <c r="C515" s="98" t="s">
        <v>2126</v>
      </c>
      <c r="D515" s="100" t="s">
        <v>2242</v>
      </c>
      <c r="E515" s="100" t="s">
        <v>2120</v>
      </c>
      <c r="F515" s="100" t="s">
        <v>2119</v>
      </c>
      <c r="G515" s="101" t="s">
        <v>2108</v>
      </c>
      <c r="H515" s="102" t="s">
        <v>2610</v>
      </c>
      <c r="I515" s="103">
        <v>5286</v>
      </c>
      <c r="J515" s="103">
        <v>791</v>
      </c>
      <c r="K515" s="131">
        <v>46</v>
      </c>
      <c r="L515" s="105">
        <v>1130.56</v>
      </c>
      <c r="M515" s="106">
        <f t="shared" si="53"/>
        <v>8.7022322999999995E-3</v>
      </c>
      <c r="N515" s="106">
        <f t="shared" si="54"/>
        <v>6.0885452E-3</v>
      </c>
      <c r="O515" s="228">
        <f t="shared" si="55"/>
        <v>1.0923829999999999E-4</v>
      </c>
      <c r="P515" s="281">
        <f t="shared" si="52"/>
        <v>17652</v>
      </c>
      <c r="Q515" s="49"/>
      <c r="R515" s="132"/>
      <c r="S515" s="50"/>
      <c r="T515" s="190"/>
      <c r="U515" s="29"/>
    </row>
    <row r="516" spans="1:21" s="12" customFormat="1" ht="15" hidden="1" thickBot="1">
      <c r="A516" s="12" t="s">
        <v>5323</v>
      </c>
      <c r="B516" s="1" t="s">
        <v>784</v>
      </c>
      <c r="C516" s="98" t="s">
        <v>2126</v>
      </c>
      <c r="D516" s="100" t="s">
        <v>2242</v>
      </c>
      <c r="E516" s="100" t="s">
        <v>2122</v>
      </c>
      <c r="F516" s="100">
        <v>3</v>
      </c>
      <c r="G516" s="101" t="s">
        <v>2109</v>
      </c>
      <c r="H516" s="102" t="s">
        <v>2611</v>
      </c>
      <c r="I516" s="103">
        <v>7255</v>
      </c>
      <c r="J516" s="103">
        <v>1161</v>
      </c>
      <c r="K516" s="131">
        <v>19</v>
      </c>
      <c r="L516" s="105">
        <v>982.44</v>
      </c>
      <c r="M516" s="106">
        <f t="shared" si="53"/>
        <v>2.6188835E-3</v>
      </c>
      <c r="N516" s="106">
        <f t="shared" si="54"/>
        <v>3.0948695999999999E-3</v>
      </c>
      <c r="O516" s="228">
        <f t="shared" si="55"/>
        <v>5.5526899999999999E-5</v>
      </c>
      <c r="P516" s="281">
        <f t="shared" si="52"/>
        <v>8973</v>
      </c>
      <c r="Q516" s="49"/>
      <c r="R516" s="132"/>
      <c r="S516" s="132"/>
      <c r="T516" s="190"/>
      <c r="U516" s="29"/>
    </row>
    <row r="517" spans="1:21" s="12" customFormat="1" ht="15" hidden="1" thickBot="1">
      <c r="A517" s="12" t="s">
        <v>5324</v>
      </c>
      <c r="B517" s="1" t="s">
        <v>785</v>
      </c>
      <c r="C517" s="98" t="s">
        <v>2126</v>
      </c>
      <c r="D517" s="100" t="s">
        <v>2242</v>
      </c>
      <c r="E517" s="100" t="s">
        <v>2124</v>
      </c>
      <c r="F517" s="100" t="s">
        <v>2119</v>
      </c>
      <c r="G517" s="101" t="s">
        <v>2108</v>
      </c>
      <c r="H517" s="102" t="s">
        <v>2612</v>
      </c>
      <c r="I517" s="103">
        <v>6299</v>
      </c>
      <c r="J517" s="103">
        <v>1059</v>
      </c>
      <c r="K517" s="131">
        <v>96</v>
      </c>
      <c r="L517" s="105">
        <v>775.35</v>
      </c>
      <c r="M517" s="106">
        <f t="shared" si="53"/>
        <v>1.5240514300000001E-2</v>
      </c>
      <c r="N517" s="106">
        <f t="shared" si="54"/>
        <v>2.0816024499999999E-2</v>
      </c>
      <c r="O517" s="228">
        <f t="shared" si="55"/>
        <v>3.7347299999999998E-4</v>
      </c>
      <c r="P517" s="281">
        <f t="shared" ref="P517:P580" si="56">ROUNDDOWN(161600000*O517,0)</f>
        <v>60353</v>
      </c>
      <c r="Q517" s="49"/>
      <c r="R517" s="132"/>
      <c r="S517" s="132"/>
      <c r="T517" s="190"/>
      <c r="U517" s="29"/>
    </row>
    <row r="518" spans="1:21" s="12" customFormat="1" ht="15" hidden="1" thickBot="1">
      <c r="A518" s="12" t="s">
        <v>5325</v>
      </c>
      <c r="B518" s="1" t="s">
        <v>786</v>
      </c>
      <c r="C518" s="98" t="s">
        <v>2126</v>
      </c>
      <c r="D518" s="100" t="s">
        <v>2242</v>
      </c>
      <c r="E518" s="100" t="s">
        <v>2126</v>
      </c>
      <c r="F518" s="100" t="s">
        <v>2119</v>
      </c>
      <c r="G518" s="101" t="s">
        <v>2108</v>
      </c>
      <c r="H518" s="102" t="s">
        <v>2613</v>
      </c>
      <c r="I518" s="103">
        <v>6019</v>
      </c>
      <c r="J518" s="103">
        <v>963</v>
      </c>
      <c r="K518" s="131">
        <v>56</v>
      </c>
      <c r="L518" s="105">
        <v>1126.54</v>
      </c>
      <c r="M518" s="106">
        <f t="shared" si="53"/>
        <v>9.303871E-3</v>
      </c>
      <c r="N518" s="106">
        <f t="shared" si="54"/>
        <v>7.9532263999999991E-3</v>
      </c>
      <c r="O518" s="228">
        <f t="shared" si="55"/>
        <v>1.4269360000000001E-4</v>
      </c>
      <c r="P518" s="281">
        <f t="shared" si="56"/>
        <v>23059</v>
      </c>
      <c r="Q518" s="49"/>
      <c r="R518" s="132"/>
      <c r="S518" s="132"/>
      <c r="T518" s="190"/>
      <c r="U518" s="29"/>
    </row>
    <row r="519" spans="1:21" s="12" customFormat="1" ht="15" hidden="1" thickBot="1">
      <c r="A519" s="12" t="s">
        <v>5326</v>
      </c>
      <c r="B519" s="1" t="s">
        <v>787</v>
      </c>
      <c r="C519" s="98" t="s">
        <v>2126</v>
      </c>
      <c r="D519" s="100" t="s">
        <v>2242</v>
      </c>
      <c r="E519" s="100" t="s">
        <v>2133</v>
      </c>
      <c r="F519" s="100" t="s">
        <v>2119</v>
      </c>
      <c r="G519" s="101" t="s">
        <v>2108</v>
      </c>
      <c r="H519" s="102" t="s">
        <v>2614</v>
      </c>
      <c r="I519" s="103">
        <v>5690</v>
      </c>
      <c r="J519" s="103">
        <v>808</v>
      </c>
      <c r="K519" s="131">
        <v>83</v>
      </c>
      <c r="L519" s="105">
        <v>796.19</v>
      </c>
      <c r="M519" s="106">
        <f t="shared" si="53"/>
        <v>1.45869947E-2</v>
      </c>
      <c r="N519" s="106">
        <f t="shared" si="54"/>
        <v>1.48033656E-2</v>
      </c>
      <c r="O519" s="228">
        <f t="shared" si="55"/>
        <v>2.6559620000000001E-4</v>
      </c>
      <c r="P519" s="281">
        <f t="shared" si="56"/>
        <v>42920</v>
      </c>
      <c r="Q519" s="49"/>
      <c r="R519" s="132"/>
      <c r="S519" s="132"/>
      <c r="T519" s="190"/>
      <c r="U519" s="29"/>
    </row>
    <row r="520" spans="1:21" s="12" customFormat="1" ht="15" hidden="1" thickBot="1">
      <c r="A520" s="12" t="s">
        <v>5327</v>
      </c>
      <c r="B520" s="1" t="s">
        <v>788</v>
      </c>
      <c r="C520" s="98" t="s">
        <v>2126</v>
      </c>
      <c r="D520" s="100" t="s">
        <v>2242</v>
      </c>
      <c r="E520" s="100" t="s">
        <v>2157</v>
      </c>
      <c r="F520" s="100" t="s">
        <v>2119</v>
      </c>
      <c r="G520" s="101" t="s">
        <v>2108</v>
      </c>
      <c r="H520" s="102" t="s">
        <v>2615</v>
      </c>
      <c r="I520" s="103">
        <v>5969</v>
      </c>
      <c r="J520" s="103">
        <v>731</v>
      </c>
      <c r="K520" s="131">
        <v>53</v>
      </c>
      <c r="L520" s="105">
        <v>626.72</v>
      </c>
      <c r="M520" s="106">
        <f t="shared" si="53"/>
        <v>8.8792092E-3</v>
      </c>
      <c r="N520" s="106">
        <f t="shared" si="54"/>
        <v>1.0356621599999999E-2</v>
      </c>
      <c r="O520" s="228">
        <f t="shared" si="55"/>
        <v>1.8581439999999999E-4</v>
      </c>
      <c r="P520" s="281">
        <f t="shared" si="56"/>
        <v>30027</v>
      </c>
      <c r="Q520" s="49"/>
      <c r="R520" s="132"/>
      <c r="S520" s="132"/>
      <c r="T520" s="190"/>
      <c r="U520" s="29"/>
    </row>
    <row r="521" spans="1:21" s="12" customFormat="1" ht="15" hidden="1" thickBot="1">
      <c r="A521" s="12" t="s">
        <v>5328</v>
      </c>
      <c r="B521" s="1" t="s">
        <v>789</v>
      </c>
      <c r="C521" s="98" t="s">
        <v>2126</v>
      </c>
      <c r="D521" s="100" t="s">
        <v>2242</v>
      </c>
      <c r="E521" s="100" t="s">
        <v>2159</v>
      </c>
      <c r="F521" s="100" t="s">
        <v>2119</v>
      </c>
      <c r="G521" s="101" t="s">
        <v>2108</v>
      </c>
      <c r="H521" s="102" t="s">
        <v>2616</v>
      </c>
      <c r="I521" s="103">
        <v>6801</v>
      </c>
      <c r="J521" s="103">
        <v>1043</v>
      </c>
      <c r="K521" s="131">
        <v>85</v>
      </c>
      <c r="L521" s="105">
        <v>831.05</v>
      </c>
      <c r="M521" s="106">
        <f t="shared" si="53"/>
        <v>1.2498162E-2</v>
      </c>
      <c r="N521" s="106">
        <f t="shared" si="54"/>
        <v>1.5685678299999999E-2</v>
      </c>
      <c r="O521" s="228">
        <f t="shared" si="55"/>
        <v>2.8142629999999998E-4</v>
      </c>
      <c r="P521" s="281">
        <f t="shared" si="56"/>
        <v>45478</v>
      </c>
      <c r="Q521" s="49"/>
      <c r="R521" s="132"/>
      <c r="S521" s="132"/>
      <c r="T521" s="190"/>
      <c r="U521" s="29"/>
    </row>
    <row r="522" spans="1:21" s="12" customFormat="1" ht="15" hidden="1" thickBot="1">
      <c r="A522" s="12" t="s">
        <v>5329</v>
      </c>
      <c r="B522" s="1" t="s">
        <v>790</v>
      </c>
      <c r="C522" s="98" t="s">
        <v>2126</v>
      </c>
      <c r="D522" s="100" t="s">
        <v>2242</v>
      </c>
      <c r="E522" s="100" t="s">
        <v>2172</v>
      </c>
      <c r="F522" s="100" t="s">
        <v>2119</v>
      </c>
      <c r="G522" s="101" t="s">
        <v>2108</v>
      </c>
      <c r="H522" s="102" t="s">
        <v>2617</v>
      </c>
      <c r="I522" s="103">
        <v>5325</v>
      </c>
      <c r="J522" s="103">
        <v>798</v>
      </c>
      <c r="K522" s="131">
        <v>53</v>
      </c>
      <c r="L522" s="105">
        <v>1124.3</v>
      </c>
      <c r="M522" s="106">
        <f t="shared" si="53"/>
        <v>9.9530516000000003E-3</v>
      </c>
      <c r="N522" s="106">
        <f t="shared" si="54"/>
        <v>7.0644269000000003E-3</v>
      </c>
      <c r="O522" s="228">
        <f t="shared" si="55"/>
        <v>1.267471E-4</v>
      </c>
      <c r="P522" s="281">
        <f t="shared" si="56"/>
        <v>20482</v>
      </c>
      <c r="Q522" s="49"/>
      <c r="R522" s="132"/>
      <c r="S522" s="132"/>
      <c r="T522" s="190"/>
      <c r="U522" s="29"/>
    </row>
    <row r="523" spans="1:21" s="12" customFormat="1" ht="15" hidden="1" thickBot="1">
      <c r="A523" s="12" t="s">
        <v>5330</v>
      </c>
      <c r="B523" s="1" t="s">
        <v>791</v>
      </c>
      <c r="C523" s="98" t="s">
        <v>2126</v>
      </c>
      <c r="D523" s="100" t="s">
        <v>2242</v>
      </c>
      <c r="E523" s="100" t="s">
        <v>2174</v>
      </c>
      <c r="F523" s="100" t="s">
        <v>2119</v>
      </c>
      <c r="G523" s="101" t="s">
        <v>2108</v>
      </c>
      <c r="H523" s="102" t="s">
        <v>2618</v>
      </c>
      <c r="I523" s="103">
        <v>5325</v>
      </c>
      <c r="J523" s="103">
        <v>817</v>
      </c>
      <c r="K523" s="131">
        <v>66</v>
      </c>
      <c r="L523" s="105">
        <v>745.37</v>
      </c>
      <c r="M523" s="106">
        <f t="shared" si="53"/>
        <v>1.23943661E-2</v>
      </c>
      <c r="N523" s="106">
        <f t="shared" si="54"/>
        <v>1.35854637E-2</v>
      </c>
      <c r="O523" s="228">
        <f t="shared" si="55"/>
        <v>2.437451E-4</v>
      </c>
      <c r="P523" s="281">
        <f t="shared" si="56"/>
        <v>39389</v>
      </c>
      <c r="Q523" s="49"/>
      <c r="R523" s="132"/>
      <c r="S523" s="132"/>
      <c r="T523" s="190"/>
      <c r="U523" s="29"/>
    </row>
    <row r="524" spans="1:21" s="12" customFormat="1" ht="15" hidden="1" thickBot="1">
      <c r="A524" s="12" t="s">
        <v>5331</v>
      </c>
      <c r="B524" s="1" t="s">
        <v>792</v>
      </c>
      <c r="C524" s="98" t="s">
        <v>2126</v>
      </c>
      <c r="D524" s="100" t="s">
        <v>2242</v>
      </c>
      <c r="E524" s="100" t="s">
        <v>2175</v>
      </c>
      <c r="F524" s="100" t="s">
        <v>2119</v>
      </c>
      <c r="G524" s="101" t="s">
        <v>2108</v>
      </c>
      <c r="H524" s="102" t="s">
        <v>2619</v>
      </c>
      <c r="I524" s="103">
        <v>4699</v>
      </c>
      <c r="J524" s="103">
        <v>650</v>
      </c>
      <c r="K524" s="131">
        <v>90</v>
      </c>
      <c r="L524" s="105">
        <v>769.63</v>
      </c>
      <c r="M524" s="106">
        <f t="shared" si="53"/>
        <v>1.91530112E-2</v>
      </c>
      <c r="N524" s="106">
        <f t="shared" si="54"/>
        <v>1.6175899099999998E-2</v>
      </c>
      <c r="O524" s="228">
        <f t="shared" si="55"/>
        <v>2.902216E-4</v>
      </c>
      <c r="P524" s="281">
        <f t="shared" si="56"/>
        <v>46899</v>
      </c>
      <c r="Q524" s="49"/>
      <c r="R524" s="132"/>
      <c r="S524" s="132"/>
      <c r="T524" s="190"/>
      <c r="U524" s="29"/>
    </row>
    <row r="525" spans="1:21" s="12" customFormat="1" ht="15" hidden="1" thickBot="1">
      <c r="A525" s="12" t="s">
        <v>5332</v>
      </c>
      <c r="B525" s="1" t="s">
        <v>793</v>
      </c>
      <c r="C525" s="98" t="s">
        <v>2126</v>
      </c>
      <c r="D525" s="100" t="s">
        <v>2242</v>
      </c>
      <c r="E525" s="100" t="s">
        <v>2177</v>
      </c>
      <c r="F525" s="100">
        <v>3</v>
      </c>
      <c r="G525" s="101" t="s">
        <v>2109</v>
      </c>
      <c r="H525" s="102" t="s">
        <v>2620</v>
      </c>
      <c r="I525" s="103">
        <v>11618</v>
      </c>
      <c r="J525" s="103">
        <v>1712</v>
      </c>
      <c r="K525" s="131">
        <v>145</v>
      </c>
      <c r="L525" s="105">
        <v>1064.47</v>
      </c>
      <c r="M525" s="106">
        <f t="shared" si="53"/>
        <v>1.24806334E-2</v>
      </c>
      <c r="N525" s="106">
        <f t="shared" si="54"/>
        <v>2.00727539E-2</v>
      </c>
      <c r="O525" s="228">
        <f t="shared" si="55"/>
        <v>3.6013750000000002E-4</v>
      </c>
      <c r="P525" s="281">
        <f t="shared" si="56"/>
        <v>58198</v>
      </c>
      <c r="Q525" s="49"/>
      <c r="R525" s="132"/>
      <c r="S525" s="132"/>
      <c r="T525" s="190"/>
      <c r="U525" s="29"/>
    </row>
    <row r="526" spans="1:21" s="12" customFormat="1" ht="15" hidden="1" thickBot="1">
      <c r="A526" s="12" t="s">
        <v>5333</v>
      </c>
      <c r="B526" s="1" t="s">
        <v>794</v>
      </c>
      <c r="C526" s="98" t="s">
        <v>2126</v>
      </c>
      <c r="D526" s="100" t="s">
        <v>2242</v>
      </c>
      <c r="E526" s="100" t="s">
        <v>2179</v>
      </c>
      <c r="F526" s="100" t="s">
        <v>2119</v>
      </c>
      <c r="G526" s="101" t="s">
        <v>2108</v>
      </c>
      <c r="H526" s="102" t="s">
        <v>2621</v>
      </c>
      <c r="I526" s="103">
        <v>22414</v>
      </c>
      <c r="J526" s="103">
        <v>3852</v>
      </c>
      <c r="K526" s="131">
        <v>182</v>
      </c>
      <c r="L526" s="105">
        <v>1057.21</v>
      </c>
      <c r="M526" s="106">
        <f t="shared" si="53"/>
        <v>8.1199250000000001E-3</v>
      </c>
      <c r="N526" s="106">
        <f t="shared" si="54"/>
        <v>2.9585371900000001E-2</v>
      </c>
      <c r="O526" s="228">
        <f t="shared" si="55"/>
        <v>5.3080919999999999E-4</v>
      </c>
      <c r="P526" s="281">
        <f t="shared" si="56"/>
        <v>85778</v>
      </c>
      <c r="Q526" s="49"/>
      <c r="R526" s="132"/>
      <c r="S526" s="132"/>
      <c r="T526" s="190"/>
      <c r="U526" s="29"/>
    </row>
    <row r="527" spans="1:21" s="12" customFormat="1" ht="15" hidden="1" thickBot="1">
      <c r="A527" s="12" t="s">
        <v>5334</v>
      </c>
      <c r="B527" s="1" t="s">
        <v>795</v>
      </c>
      <c r="C527" s="98" t="s">
        <v>2126</v>
      </c>
      <c r="D527" s="100" t="s">
        <v>2242</v>
      </c>
      <c r="E527" s="100" t="s">
        <v>2211</v>
      </c>
      <c r="F527" s="100">
        <v>3</v>
      </c>
      <c r="G527" s="101" t="s">
        <v>2109</v>
      </c>
      <c r="H527" s="102" t="s">
        <v>2622</v>
      </c>
      <c r="I527" s="103">
        <v>7017</v>
      </c>
      <c r="J527" s="103">
        <v>1043</v>
      </c>
      <c r="K527" s="131">
        <v>70</v>
      </c>
      <c r="L527" s="105">
        <v>1278.0899999999999</v>
      </c>
      <c r="M527" s="106">
        <f t="shared" si="53"/>
        <v>9.9757730999999999E-3</v>
      </c>
      <c r="N527" s="106">
        <f t="shared" si="54"/>
        <v>8.1408439999999995E-3</v>
      </c>
      <c r="O527" s="228">
        <f t="shared" si="55"/>
        <v>1.4605980000000001E-4</v>
      </c>
      <c r="P527" s="281">
        <f t="shared" si="56"/>
        <v>23603</v>
      </c>
      <c r="Q527" s="49"/>
      <c r="R527" s="132"/>
      <c r="S527" s="132"/>
      <c r="T527" s="190"/>
      <c r="U527" s="29"/>
    </row>
    <row r="528" spans="1:21" s="12" customFormat="1" ht="15" hidden="1" thickBot="1">
      <c r="A528" s="12" t="s">
        <v>5335</v>
      </c>
      <c r="B528" s="1" t="s">
        <v>796</v>
      </c>
      <c r="C528" s="98" t="s">
        <v>2126</v>
      </c>
      <c r="D528" s="100" t="s">
        <v>2292</v>
      </c>
      <c r="E528" s="100" t="s">
        <v>2116</v>
      </c>
      <c r="F528" s="100" t="s">
        <v>2117</v>
      </c>
      <c r="G528" s="101" t="s">
        <v>2107</v>
      </c>
      <c r="H528" s="102" t="s">
        <v>2623</v>
      </c>
      <c r="I528" s="103">
        <v>57471</v>
      </c>
      <c r="J528" s="103">
        <v>8174</v>
      </c>
      <c r="K528" s="131">
        <v>598</v>
      </c>
      <c r="L528" s="105">
        <v>1305.1600000000001</v>
      </c>
      <c r="M528" s="106">
        <f t="shared" si="53"/>
        <v>1.04052478E-2</v>
      </c>
      <c r="N528" s="106">
        <f t="shared" si="54"/>
        <v>6.5166336300000002E-2</v>
      </c>
      <c r="O528" s="228">
        <f t="shared" si="55"/>
        <v>1.1691889999999999E-3</v>
      </c>
      <c r="P528" s="281">
        <f t="shared" si="56"/>
        <v>188940</v>
      </c>
      <c r="Q528" s="49"/>
      <c r="R528" s="132"/>
      <c r="S528" s="132"/>
      <c r="T528" s="190"/>
      <c r="U528" s="29"/>
    </row>
    <row r="529" spans="1:21" s="12" customFormat="1" ht="15" hidden="1" thickBot="1">
      <c r="A529" s="12" t="s">
        <v>5336</v>
      </c>
      <c r="B529" s="1" t="s">
        <v>797</v>
      </c>
      <c r="C529" s="98" t="s">
        <v>2126</v>
      </c>
      <c r="D529" s="100" t="s">
        <v>2294</v>
      </c>
      <c r="E529" s="100" t="s">
        <v>2116</v>
      </c>
      <c r="F529" s="100" t="s">
        <v>2117</v>
      </c>
      <c r="G529" s="101" t="s">
        <v>2107</v>
      </c>
      <c r="H529" s="102" t="s">
        <v>2624</v>
      </c>
      <c r="I529" s="103">
        <v>64855</v>
      </c>
      <c r="J529" s="103">
        <v>8082</v>
      </c>
      <c r="K529" s="131">
        <v>899</v>
      </c>
      <c r="L529" s="105">
        <v>1346.15</v>
      </c>
      <c r="M529" s="106">
        <f t="shared" si="53"/>
        <v>1.3861691400000001E-2</v>
      </c>
      <c r="N529" s="106">
        <f t="shared" si="54"/>
        <v>8.3222664500000001E-2</v>
      </c>
      <c r="O529" s="228">
        <f t="shared" si="55"/>
        <v>1.4931485999999999E-3</v>
      </c>
      <c r="P529" s="281">
        <f t="shared" si="56"/>
        <v>241292</v>
      </c>
      <c r="Q529" s="49"/>
      <c r="R529" s="132"/>
      <c r="S529" s="132"/>
      <c r="T529" s="190"/>
      <c r="U529" s="29"/>
    </row>
    <row r="530" spans="1:21" s="12" customFormat="1" ht="15" hidden="1" thickBot="1">
      <c r="A530" s="12" t="s">
        <v>5337</v>
      </c>
      <c r="B530" s="1" t="s">
        <v>798</v>
      </c>
      <c r="C530" s="98" t="s">
        <v>2126</v>
      </c>
      <c r="D530" s="100" t="s">
        <v>2427</v>
      </c>
      <c r="E530" s="100" t="s">
        <v>2116</v>
      </c>
      <c r="F530" s="100" t="s">
        <v>2117</v>
      </c>
      <c r="G530" s="101" t="s">
        <v>2107</v>
      </c>
      <c r="H530" s="102" t="s">
        <v>2625</v>
      </c>
      <c r="I530" s="103">
        <v>341722</v>
      </c>
      <c r="J530" s="103">
        <v>42014</v>
      </c>
      <c r="K530" s="131">
        <v>3851</v>
      </c>
      <c r="L530" s="105">
        <v>1593.12</v>
      </c>
      <c r="M530" s="106">
        <f t="shared" si="53"/>
        <v>1.12693944E-2</v>
      </c>
      <c r="N530" s="106">
        <f t="shared" si="54"/>
        <v>0.2971981622</v>
      </c>
      <c r="O530" s="228">
        <f t="shared" si="55"/>
        <v>5.3322137000000004E-3</v>
      </c>
      <c r="P530" s="281">
        <f t="shared" si="56"/>
        <v>861685</v>
      </c>
      <c r="Q530" s="49"/>
      <c r="R530" s="132"/>
      <c r="S530" s="132"/>
      <c r="T530" s="190"/>
      <c r="U530" s="29"/>
    </row>
    <row r="531" spans="1:21" s="12" customFormat="1" ht="15" hidden="1" thickBot="1">
      <c r="A531" s="12" t="s">
        <v>5338</v>
      </c>
      <c r="B531" s="1" t="s">
        <v>799</v>
      </c>
      <c r="C531" s="98" t="s">
        <v>2126</v>
      </c>
      <c r="D531" s="100" t="s">
        <v>2296</v>
      </c>
      <c r="E531" s="100" t="s">
        <v>2116</v>
      </c>
      <c r="F531" s="100" t="s">
        <v>2117</v>
      </c>
      <c r="G531" s="101" t="s">
        <v>2107</v>
      </c>
      <c r="H531" s="102" t="s">
        <v>2626</v>
      </c>
      <c r="I531" s="103">
        <v>65055</v>
      </c>
      <c r="J531" s="103">
        <v>8734</v>
      </c>
      <c r="K531" s="131">
        <v>1240</v>
      </c>
      <c r="L531" s="105">
        <v>1303.74</v>
      </c>
      <c r="M531" s="106">
        <f t="shared" si="53"/>
        <v>1.9060794700000001E-2</v>
      </c>
      <c r="N531" s="106">
        <f t="shared" si="54"/>
        <v>0.1276918564</v>
      </c>
      <c r="O531" s="228">
        <f t="shared" si="55"/>
        <v>2.2909975000000001E-3</v>
      </c>
      <c r="P531" s="281">
        <f t="shared" si="56"/>
        <v>370225</v>
      </c>
      <c r="Q531" s="51"/>
      <c r="R531" s="52"/>
      <c r="S531" s="52"/>
      <c r="T531" s="191"/>
      <c r="U531" s="29"/>
    </row>
    <row r="532" spans="1:21" s="14" customFormat="1" ht="13.5" hidden="1" thickBot="1">
      <c r="A532" s="12" t="s">
        <v>4983</v>
      </c>
      <c r="B532" s="1"/>
      <c r="C532" s="119" t="s">
        <v>2126</v>
      </c>
      <c r="D532" s="120" t="s">
        <v>1676</v>
      </c>
      <c r="E532" s="121"/>
      <c r="F532" s="121"/>
      <c r="G532" s="122"/>
      <c r="H532" s="123"/>
      <c r="I532" s="124">
        <f>SUM(I319:I531)</f>
        <v>2147746</v>
      </c>
      <c r="J532" s="124">
        <f>SUM(J319:J531)</f>
        <v>313803</v>
      </c>
      <c r="K532" s="124">
        <f>SUM(K319:K531)</f>
        <v>26883</v>
      </c>
      <c r="L532" s="125"/>
      <c r="M532" s="125"/>
      <c r="N532" s="125"/>
      <c r="O532" s="230"/>
      <c r="P532" s="224">
        <f>SUM(P319:P531)</f>
        <v>10947377</v>
      </c>
      <c r="Q532" s="243">
        <f t="shared" ref="Q532:U532" si="57">SUM(Q319:Q531)</f>
        <v>0</v>
      </c>
      <c r="R532" s="130">
        <f t="shared" si="57"/>
        <v>0</v>
      </c>
      <c r="S532" s="130">
        <f t="shared" si="57"/>
        <v>0</v>
      </c>
      <c r="T532" s="130">
        <f t="shared" si="57"/>
        <v>0</v>
      </c>
      <c r="U532" s="224">
        <f t="shared" si="57"/>
        <v>0</v>
      </c>
    </row>
    <row r="533" spans="1:21" s="12" customFormat="1" ht="15.75" thickBot="1">
      <c r="A533" s="12" t="s">
        <v>5339</v>
      </c>
      <c r="B533" s="1" t="s">
        <v>800</v>
      </c>
      <c r="C533" s="98" t="s">
        <v>2157</v>
      </c>
      <c r="D533" s="100" t="s">
        <v>2116</v>
      </c>
      <c r="E533" s="100" t="s">
        <v>2116</v>
      </c>
      <c r="F533" s="100" t="s">
        <v>2117</v>
      </c>
      <c r="G533" s="101" t="s">
        <v>2107</v>
      </c>
      <c r="H533" s="102" t="s">
        <v>2627</v>
      </c>
      <c r="I533" s="103">
        <v>18155</v>
      </c>
      <c r="J533" s="103">
        <v>2689</v>
      </c>
      <c r="K533" s="80">
        <v>243</v>
      </c>
      <c r="L533" s="105">
        <v>2045.09</v>
      </c>
      <c r="M533" s="106">
        <f t="shared" ref="M533:M564" si="58" xml:space="preserve"> ROUNDDOWN(K533/I533,10)</f>
        <v>1.33847424E-2</v>
      </c>
      <c r="N533" s="106">
        <f t="shared" ref="N533:N564" si="59">ROUNDDOWN(J533*M533/L533,10)</f>
        <v>1.7599016299999999E-2</v>
      </c>
      <c r="O533" s="228">
        <f t="shared" ref="O533:O564" si="60">ROUNDDOWN(N533/$N$2499,10)</f>
        <v>3.157546E-4</v>
      </c>
      <c r="P533" s="281">
        <f t="shared" si="56"/>
        <v>51025</v>
      </c>
      <c r="Q533" s="244"/>
      <c r="R533" s="107"/>
      <c r="S533" s="107"/>
      <c r="T533" s="32"/>
      <c r="U533" s="29"/>
    </row>
    <row r="534" spans="1:21" s="12" customFormat="1" ht="15.75" thickBot="1">
      <c r="A534" s="12" t="s">
        <v>5340</v>
      </c>
      <c r="B534" s="1" t="s">
        <v>801</v>
      </c>
      <c r="C534" s="98" t="s">
        <v>2157</v>
      </c>
      <c r="D534" s="100" t="s">
        <v>2116</v>
      </c>
      <c r="E534" s="100" t="s">
        <v>2115</v>
      </c>
      <c r="F534" s="100" t="s">
        <v>2119</v>
      </c>
      <c r="G534" s="101" t="s">
        <v>2108</v>
      </c>
      <c r="H534" s="102" t="s">
        <v>2628</v>
      </c>
      <c r="I534" s="103">
        <v>7115</v>
      </c>
      <c r="J534" s="103">
        <v>1191</v>
      </c>
      <c r="K534" s="80">
        <v>50</v>
      </c>
      <c r="L534" s="105">
        <v>1236.99</v>
      </c>
      <c r="M534" s="106">
        <f t="shared" si="58"/>
        <v>7.0274068000000002E-3</v>
      </c>
      <c r="N534" s="106">
        <f t="shared" si="59"/>
        <v>6.7661351E-3</v>
      </c>
      <c r="O534" s="228">
        <f t="shared" si="60"/>
        <v>1.2139530000000001E-4</v>
      </c>
      <c r="P534" s="281">
        <f t="shared" si="56"/>
        <v>19617</v>
      </c>
      <c r="Q534" s="244"/>
      <c r="R534" s="107"/>
      <c r="S534" s="107"/>
      <c r="T534" s="32"/>
      <c r="U534" s="29"/>
    </row>
    <row r="535" spans="1:21" s="12" customFormat="1" ht="15.75" thickBot="1">
      <c r="A535" s="12" t="s">
        <v>5341</v>
      </c>
      <c r="B535" s="1" t="s">
        <v>802</v>
      </c>
      <c r="C535" s="98" t="s">
        <v>2157</v>
      </c>
      <c r="D535" s="100" t="s">
        <v>2116</v>
      </c>
      <c r="E535" s="100" t="s">
        <v>2120</v>
      </c>
      <c r="F535" s="100" t="s">
        <v>2119</v>
      </c>
      <c r="G535" s="101" t="s">
        <v>2108</v>
      </c>
      <c r="H535" s="102" t="s">
        <v>2629</v>
      </c>
      <c r="I535" s="103">
        <v>9150</v>
      </c>
      <c r="J535" s="103">
        <v>1549</v>
      </c>
      <c r="K535" s="80">
        <v>127</v>
      </c>
      <c r="L535" s="105">
        <v>1475.65</v>
      </c>
      <c r="M535" s="106">
        <f t="shared" si="58"/>
        <v>1.3879781399999999E-2</v>
      </c>
      <c r="N535" s="106">
        <f t="shared" si="59"/>
        <v>1.45697024E-2</v>
      </c>
      <c r="O535" s="228">
        <f t="shared" si="60"/>
        <v>2.6140389999999999E-4</v>
      </c>
      <c r="P535" s="281">
        <f t="shared" si="56"/>
        <v>42242</v>
      </c>
      <c r="Q535" s="244"/>
      <c r="R535" s="107"/>
      <c r="S535" s="107"/>
      <c r="T535" s="32"/>
      <c r="U535" s="29"/>
    </row>
    <row r="536" spans="1:21" s="12" customFormat="1" ht="15.75" thickBot="1">
      <c r="A536" s="12" t="s">
        <v>5342</v>
      </c>
      <c r="B536" s="1" t="s">
        <v>803</v>
      </c>
      <c r="C536" s="98" t="s">
        <v>2157</v>
      </c>
      <c r="D536" s="100" t="s">
        <v>2116</v>
      </c>
      <c r="E536" s="100" t="s">
        <v>2122</v>
      </c>
      <c r="F536" s="100" t="s">
        <v>2119</v>
      </c>
      <c r="G536" s="101" t="s">
        <v>2108</v>
      </c>
      <c r="H536" s="102" t="s">
        <v>2630</v>
      </c>
      <c r="I536" s="103">
        <v>8201</v>
      </c>
      <c r="J536" s="103">
        <v>1408</v>
      </c>
      <c r="K536" s="80">
        <v>168</v>
      </c>
      <c r="L536" s="105">
        <v>1736.24</v>
      </c>
      <c r="M536" s="106">
        <f t="shared" si="58"/>
        <v>2.0485306599999999E-2</v>
      </c>
      <c r="N536" s="106">
        <f t="shared" si="59"/>
        <v>1.6612514200000001E-2</v>
      </c>
      <c r="O536" s="228">
        <f t="shared" si="60"/>
        <v>2.9805519999999999E-4</v>
      </c>
      <c r="P536" s="281">
        <f t="shared" si="56"/>
        <v>48165</v>
      </c>
      <c r="Q536" s="244"/>
      <c r="R536" s="107"/>
      <c r="S536" s="107"/>
      <c r="T536" s="32"/>
      <c r="U536" s="29"/>
    </row>
    <row r="537" spans="1:21" s="12" customFormat="1" ht="15.75" thickBot="1">
      <c r="A537" s="12" t="s">
        <v>5343</v>
      </c>
      <c r="B537" s="1" t="s">
        <v>804</v>
      </c>
      <c r="C537" s="98" t="s">
        <v>2157</v>
      </c>
      <c r="D537" s="100" t="s">
        <v>2116</v>
      </c>
      <c r="E537" s="100" t="s">
        <v>2124</v>
      </c>
      <c r="F537" s="100" t="s">
        <v>2119</v>
      </c>
      <c r="G537" s="101" t="s">
        <v>2108</v>
      </c>
      <c r="H537" s="102" t="s">
        <v>2631</v>
      </c>
      <c r="I537" s="103">
        <v>6925</v>
      </c>
      <c r="J537" s="103">
        <v>1114</v>
      </c>
      <c r="K537" s="80">
        <v>65</v>
      </c>
      <c r="L537" s="105">
        <v>1469.1</v>
      </c>
      <c r="M537" s="106">
        <f t="shared" si="58"/>
        <v>9.3862814999999995E-3</v>
      </c>
      <c r="N537" s="106">
        <f t="shared" si="59"/>
        <v>7.1174988000000002E-3</v>
      </c>
      <c r="O537" s="228">
        <f t="shared" si="60"/>
        <v>1.2769929999999999E-4</v>
      </c>
      <c r="P537" s="281">
        <f t="shared" si="56"/>
        <v>20636</v>
      </c>
      <c r="Q537" s="244"/>
      <c r="R537" s="107"/>
      <c r="S537" s="107"/>
      <c r="T537" s="32"/>
      <c r="U537" s="29"/>
    </row>
    <row r="538" spans="1:21" s="12" customFormat="1" ht="15.75" thickBot="1">
      <c r="A538" s="12" t="s">
        <v>5344</v>
      </c>
      <c r="B538" s="1" t="s">
        <v>805</v>
      </c>
      <c r="C538" s="98" t="s">
        <v>2157</v>
      </c>
      <c r="D538" s="100" t="s">
        <v>2116</v>
      </c>
      <c r="E538" s="100" t="s">
        <v>2126</v>
      </c>
      <c r="F538" s="100" t="s">
        <v>2119</v>
      </c>
      <c r="G538" s="101" t="s">
        <v>2108</v>
      </c>
      <c r="H538" s="102" t="s">
        <v>2632</v>
      </c>
      <c r="I538" s="103">
        <v>8157</v>
      </c>
      <c r="J538" s="103">
        <v>1274</v>
      </c>
      <c r="K538" s="80">
        <v>103</v>
      </c>
      <c r="L538" s="105">
        <v>1442.36</v>
      </c>
      <c r="M538" s="106">
        <f t="shared" si="58"/>
        <v>1.26271913E-2</v>
      </c>
      <c r="N538" s="106">
        <f t="shared" si="59"/>
        <v>1.11532777E-2</v>
      </c>
      <c r="O538" s="228">
        <f t="shared" si="60"/>
        <v>2.0010770000000001E-4</v>
      </c>
      <c r="P538" s="281">
        <f t="shared" si="56"/>
        <v>32337</v>
      </c>
      <c r="Q538" s="244"/>
      <c r="R538" s="107"/>
      <c r="S538" s="107"/>
      <c r="T538" s="32"/>
      <c r="U538" s="29"/>
    </row>
    <row r="539" spans="1:21" s="12" customFormat="1" ht="15.75" thickBot="1">
      <c r="A539" s="12" t="s">
        <v>5345</v>
      </c>
      <c r="B539" s="1" t="s">
        <v>806</v>
      </c>
      <c r="C539" s="98" t="s">
        <v>2157</v>
      </c>
      <c r="D539" s="100" t="s">
        <v>2116</v>
      </c>
      <c r="E539" s="100" t="s">
        <v>2133</v>
      </c>
      <c r="F539" s="100">
        <v>3</v>
      </c>
      <c r="G539" s="101" t="s">
        <v>2109</v>
      </c>
      <c r="H539" s="102" t="s">
        <v>2633</v>
      </c>
      <c r="I539" s="103">
        <v>13088</v>
      </c>
      <c r="J539" s="103">
        <v>2079</v>
      </c>
      <c r="K539" s="80">
        <v>154</v>
      </c>
      <c r="L539" s="105">
        <v>1225.01</v>
      </c>
      <c r="M539" s="106">
        <f t="shared" si="58"/>
        <v>1.17665036E-2</v>
      </c>
      <c r="N539" s="106">
        <f t="shared" si="59"/>
        <v>1.9969274499999998E-2</v>
      </c>
      <c r="O539" s="228">
        <f t="shared" si="60"/>
        <v>3.5828089999999997E-4</v>
      </c>
      <c r="P539" s="281">
        <f t="shared" si="56"/>
        <v>57898</v>
      </c>
      <c r="Q539" s="244"/>
      <c r="R539" s="107"/>
      <c r="S539" s="107"/>
      <c r="T539" s="32"/>
      <c r="U539" s="29"/>
    </row>
    <row r="540" spans="1:21" s="12" customFormat="1" ht="15.75" thickBot="1">
      <c r="A540" s="12" t="s">
        <v>5346</v>
      </c>
      <c r="B540" s="1" t="s">
        <v>807</v>
      </c>
      <c r="C540" s="98" t="s">
        <v>2157</v>
      </c>
      <c r="D540" s="100" t="s">
        <v>2115</v>
      </c>
      <c r="E540" s="100" t="s">
        <v>2116</v>
      </c>
      <c r="F540" s="100" t="s">
        <v>2117</v>
      </c>
      <c r="G540" s="101" t="s">
        <v>2107</v>
      </c>
      <c r="H540" s="102" t="s">
        <v>2634</v>
      </c>
      <c r="I540" s="103">
        <v>16874</v>
      </c>
      <c r="J540" s="103">
        <v>2406</v>
      </c>
      <c r="K540" s="80">
        <v>277</v>
      </c>
      <c r="L540" s="105">
        <v>1213.73</v>
      </c>
      <c r="M540" s="106">
        <f t="shared" si="58"/>
        <v>1.6415787599999999E-2</v>
      </c>
      <c r="N540" s="106">
        <f t="shared" si="59"/>
        <v>3.2541327100000003E-2</v>
      </c>
      <c r="O540" s="228">
        <f t="shared" si="60"/>
        <v>5.8384379999999996E-4</v>
      </c>
      <c r="P540" s="281">
        <f t="shared" si="56"/>
        <v>94349</v>
      </c>
      <c r="Q540" s="244"/>
      <c r="R540" s="107"/>
      <c r="S540" s="107"/>
      <c r="T540" s="32"/>
      <c r="U540" s="29"/>
    </row>
    <row r="541" spans="1:21" s="12" customFormat="1" ht="15.75" thickBot="1">
      <c r="A541" s="12" t="s">
        <v>5347</v>
      </c>
      <c r="B541" s="1" t="s">
        <v>808</v>
      </c>
      <c r="C541" s="98" t="s">
        <v>2157</v>
      </c>
      <c r="D541" s="100" t="s">
        <v>2115</v>
      </c>
      <c r="E541" s="100" t="s">
        <v>2115</v>
      </c>
      <c r="F541" s="100" t="s">
        <v>2119</v>
      </c>
      <c r="G541" s="101" t="s">
        <v>2108</v>
      </c>
      <c r="H541" s="102" t="s">
        <v>2635</v>
      </c>
      <c r="I541" s="103">
        <v>3190</v>
      </c>
      <c r="J541" s="103">
        <v>471</v>
      </c>
      <c r="K541" s="80">
        <v>26</v>
      </c>
      <c r="L541" s="105">
        <v>3287.44</v>
      </c>
      <c r="M541" s="106">
        <f t="shared" si="58"/>
        <v>8.1504701999999991E-3</v>
      </c>
      <c r="N541" s="106">
        <f t="shared" si="59"/>
        <v>1.1677388E-3</v>
      </c>
      <c r="O541" s="228">
        <f t="shared" si="60"/>
        <v>2.09511E-5</v>
      </c>
      <c r="P541" s="281">
        <f t="shared" si="56"/>
        <v>3385</v>
      </c>
      <c r="Q541" s="244"/>
      <c r="R541" s="107"/>
      <c r="S541" s="107"/>
      <c r="T541" s="32"/>
      <c r="U541" s="29"/>
    </row>
    <row r="542" spans="1:21" s="12" customFormat="1" ht="15.75" thickBot="1">
      <c r="A542" s="12" t="s">
        <v>5348</v>
      </c>
      <c r="B542" s="1" t="s">
        <v>809</v>
      </c>
      <c r="C542" s="98" t="s">
        <v>2157</v>
      </c>
      <c r="D542" s="100" t="s">
        <v>2115</v>
      </c>
      <c r="E542" s="100" t="s">
        <v>2120</v>
      </c>
      <c r="F542" s="100" t="s">
        <v>2119</v>
      </c>
      <c r="G542" s="101" t="s">
        <v>2108</v>
      </c>
      <c r="H542" s="102" t="s">
        <v>2636</v>
      </c>
      <c r="I542" s="103">
        <v>2572</v>
      </c>
      <c r="J542" s="103">
        <v>355</v>
      </c>
      <c r="K542" s="80">
        <v>72</v>
      </c>
      <c r="L542" s="105">
        <v>1522.9</v>
      </c>
      <c r="M542" s="106">
        <f t="shared" si="58"/>
        <v>2.7993779100000001E-2</v>
      </c>
      <c r="N542" s="106">
        <f t="shared" si="59"/>
        <v>6.5255705999999998E-3</v>
      </c>
      <c r="O542" s="228">
        <f t="shared" si="60"/>
        <v>1.170792E-4</v>
      </c>
      <c r="P542" s="281">
        <f t="shared" si="56"/>
        <v>18919</v>
      </c>
      <c r="Q542" s="244"/>
      <c r="R542" s="107"/>
      <c r="S542" s="107"/>
      <c r="T542" s="32"/>
      <c r="U542" s="29"/>
    </row>
    <row r="543" spans="1:21" s="12" customFormat="1" ht="15.75" thickBot="1">
      <c r="A543" s="12" t="s">
        <v>5349</v>
      </c>
      <c r="B543" s="1" t="s">
        <v>810</v>
      </c>
      <c r="C543" s="98" t="s">
        <v>2157</v>
      </c>
      <c r="D543" s="100" t="s">
        <v>2115</v>
      </c>
      <c r="E543" s="100" t="s">
        <v>2122</v>
      </c>
      <c r="F543" s="100" t="s">
        <v>2119</v>
      </c>
      <c r="G543" s="101" t="s">
        <v>2108</v>
      </c>
      <c r="H543" s="102" t="s">
        <v>2637</v>
      </c>
      <c r="I543" s="103">
        <v>5044</v>
      </c>
      <c r="J543" s="103">
        <v>781</v>
      </c>
      <c r="K543" s="80">
        <v>72</v>
      </c>
      <c r="L543" s="105">
        <v>1292.57</v>
      </c>
      <c r="M543" s="106">
        <f t="shared" si="58"/>
        <v>1.4274385400000001E-2</v>
      </c>
      <c r="N543" s="106">
        <f t="shared" si="59"/>
        <v>8.6249060999999995E-3</v>
      </c>
      <c r="O543" s="228">
        <f t="shared" si="60"/>
        <v>1.547447E-4</v>
      </c>
      <c r="P543" s="281">
        <f t="shared" si="56"/>
        <v>25006</v>
      </c>
      <c r="Q543" s="244"/>
      <c r="R543" s="107"/>
      <c r="S543" s="107"/>
      <c r="T543" s="32"/>
      <c r="U543" s="29"/>
    </row>
    <row r="544" spans="1:21" s="12" customFormat="1" ht="15.75" thickBot="1">
      <c r="A544" s="12" t="s">
        <v>5350</v>
      </c>
      <c r="B544" s="1" t="s">
        <v>811</v>
      </c>
      <c r="C544" s="98" t="s">
        <v>2157</v>
      </c>
      <c r="D544" s="100" t="s">
        <v>2115</v>
      </c>
      <c r="E544" s="100" t="s">
        <v>2124</v>
      </c>
      <c r="F544" s="100" t="s">
        <v>2119</v>
      </c>
      <c r="G544" s="101" t="s">
        <v>2108</v>
      </c>
      <c r="H544" s="102" t="s">
        <v>2634</v>
      </c>
      <c r="I544" s="103">
        <v>7343</v>
      </c>
      <c r="J544" s="103">
        <v>1155</v>
      </c>
      <c r="K544" s="80">
        <v>160</v>
      </c>
      <c r="L544" s="105">
        <v>1406.62</v>
      </c>
      <c r="M544" s="106">
        <f t="shared" si="58"/>
        <v>2.1789459300000001E-2</v>
      </c>
      <c r="N544" s="106">
        <f t="shared" si="59"/>
        <v>1.7891701699999998E-2</v>
      </c>
      <c r="O544" s="228">
        <f t="shared" si="60"/>
        <v>3.210059E-4</v>
      </c>
      <c r="P544" s="281">
        <f t="shared" si="56"/>
        <v>51874</v>
      </c>
      <c r="Q544" s="244"/>
      <c r="R544" s="107"/>
      <c r="S544" s="107"/>
      <c r="T544" s="32"/>
      <c r="U544" s="29"/>
    </row>
    <row r="545" spans="1:21" s="12" customFormat="1" ht="15.75" thickBot="1">
      <c r="A545" s="12" t="s">
        <v>5351</v>
      </c>
      <c r="B545" s="1" t="s">
        <v>812</v>
      </c>
      <c r="C545" s="98" t="s">
        <v>2157</v>
      </c>
      <c r="D545" s="100" t="s">
        <v>2115</v>
      </c>
      <c r="E545" s="100" t="s">
        <v>2126</v>
      </c>
      <c r="F545" s="100">
        <v>3</v>
      </c>
      <c r="G545" s="101" t="s">
        <v>2109</v>
      </c>
      <c r="H545" s="102" t="s">
        <v>2638</v>
      </c>
      <c r="I545" s="103">
        <v>18293</v>
      </c>
      <c r="J545" s="103">
        <v>2509</v>
      </c>
      <c r="K545" s="80">
        <v>201</v>
      </c>
      <c r="L545" s="105">
        <v>1490.1</v>
      </c>
      <c r="M545" s="106">
        <f t="shared" si="58"/>
        <v>1.0987809499999999E-2</v>
      </c>
      <c r="N545" s="106">
        <f t="shared" si="59"/>
        <v>1.85010496E-2</v>
      </c>
      <c r="O545" s="228">
        <f t="shared" si="60"/>
        <v>3.3193859999999998E-4</v>
      </c>
      <c r="P545" s="281">
        <f t="shared" si="56"/>
        <v>53641</v>
      </c>
      <c r="Q545" s="244"/>
      <c r="R545" s="107"/>
      <c r="S545" s="107"/>
      <c r="T545" s="32"/>
      <c r="U545" s="29"/>
    </row>
    <row r="546" spans="1:21" s="12" customFormat="1" ht="15.75" thickBot="1">
      <c r="A546" s="12" t="s">
        <v>5352</v>
      </c>
      <c r="B546" s="1" t="s">
        <v>813</v>
      </c>
      <c r="C546" s="98" t="s">
        <v>2157</v>
      </c>
      <c r="D546" s="100" t="s">
        <v>2115</v>
      </c>
      <c r="E546" s="100" t="s">
        <v>2133</v>
      </c>
      <c r="F546" s="100" t="s">
        <v>2119</v>
      </c>
      <c r="G546" s="101" t="s">
        <v>2108</v>
      </c>
      <c r="H546" s="102" t="s">
        <v>2639</v>
      </c>
      <c r="I546" s="103">
        <v>2919</v>
      </c>
      <c r="J546" s="103">
        <v>457</v>
      </c>
      <c r="K546" s="80">
        <v>43</v>
      </c>
      <c r="L546" s="105">
        <v>1155.74</v>
      </c>
      <c r="M546" s="106">
        <f t="shared" si="58"/>
        <v>1.4731072200000001E-2</v>
      </c>
      <c r="N546" s="106">
        <f t="shared" si="59"/>
        <v>5.8249260000000002E-3</v>
      </c>
      <c r="O546" s="228">
        <f t="shared" si="60"/>
        <v>1.045085E-4</v>
      </c>
      <c r="P546" s="281">
        <f t="shared" si="56"/>
        <v>16888</v>
      </c>
      <c r="Q546" s="244"/>
      <c r="R546" s="107"/>
      <c r="S546" s="107"/>
      <c r="T546" s="32"/>
      <c r="U546" s="29"/>
    </row>
    <row r="547" spans="1:21" s="12" customFormat="1" ht="15.75" thickBot="1">
      <c r="A547" s="12" t="s">
        <v>5353</v>
      </c>
      <c r="B547" s="1" t="s">
        <v>814</v>
      </c>
      <c r="C547" s="98" t="s">
        <v>2157</v>
      </c>
      <c r="D547" s="100" t="s">
        <v>2120</v>
      </c>
      <c r="E547" s="100" t="s">
        <v>2116</v>
      </c>
      <c r="F547" s="100" t="s">
        <v>2119</v>
      </c>
      <c r="G547" s="101" t="s">
        <v>2108</v>
      </c>
      <c r="H547" s="102" t="s">
        <v>2640</v>
      </c>
      <c r="I547" s="103">
        <v>4495</v>
      </c>
      <c r="J547" s="103">
        <v>650</v>
      </c>
      <c r="K547" s="80">
        <v>168</v>
      </c>
      <c r="L547" s="105">
        <v>1390.24</v>
      </c>
      <c r="M547" s="106">
        <f t="shared" si="58"/>
        <v>3.7374860900000001E-2</v>
      </c>
      <c r="N547" s="106">
        <f t="shared" si="59"/>
        <v>1.7474435699999999E-2</v>
      </c>
      <c r="O547" s="228">
        <f t="shared" si="60"/>
        <v>3.1351950000000001E-4</v>
      </c>
      <c r="P547" s="281">
        <f t="shared" si="56"/>
        <v>50664</v>
      </c>
      <c r="Q547" s="244"/>
      <c r="R547" s="107"/>
      <c r="S547" s="107"/>
      <c r="T547" s="32"/>
      <c r="U547" s="29"/>
    </row>
    <row r="548" spans="1:21" s="12" customFormat="1" ht="15.75" thickBot="1">
      <c r="A548" s="12" t="s">
        <v>5354</v>
      </c>
      <c r="B548" s="1" t="s">
        <v>815</v>
      </c>
      <c r="C548" s="98" t="s">
        <v>2157</v>
      </c>
      <c r="D548" s="100" t="s">
        <v>2120</v>
      </c>
      <c r="E548" s="100" t="s">
        <v>2115</v>
      </c>
      <c r="F548" s="100">
        <v>3</v>
      </c>
      <c r="G548" s="101" t="s">
        <v>2109</v>
      </c>
      <c r="H548" s="102" t="s">
        <v>2641</v>
      </c>
      <c r="I548" s="103">
        <v>25131</v>
      </c>
      <c r="J548" s="103">
        <v>3384</v>
      </c>
      <c r="K548" s="80">
        <v>347</v>
      </c>
      <c r="L548" s="105">
        <v>1653.6</v>
      </c>
      <c r="M548" s="106">
        <f t="shared" si="58"/>
        <v>1.3807647899999999E-2</v>
      </c>
      <c r="N548" s="106">
        <f t="shared" si="59"/>
        <v>2.8256579800000001E-2</v>
      </c>
      <c r="O548" s="228">
        <f t="shared" si="60"/>
        <v>5.0696849999999996E-4</v>
      </c>
      <c r="P548" s="281">
        <f t="shared" si="56"/>
        <v>81926</v>
      </c>
      <c r="Q548" s="244"/>
      <c r="R548" s="107"/>
      <c r="S548" s="107"/>
      <c r="T548" s="32"/>
      <c r="U548" s="29"/>
    </row>
    <row r="549" spans="1:21" s="12" customFormat="1" ht="15.75" thickBot="1">
      <c r="A549" s="12" t="s">
        <v>5355</v>
      </c>
      <c r="B549" s="1" t="s">
        <v>816</v>
      </c>
      <c r="C549" s="98" t="s">
        <v>2157</v>
      </c>
      <c r="D549" s="100" t="s">
        <v>2120</v>
      </c>
      <c r="E549" s="100" t="s">
        <v>2120</v>
      </c>
      <c r="F549" s="100" t="s">
        <v>2119</v>
      </c>
      <c r="G549" s="101" t="s">
        <v>2108</v>
      </c>
      <c r="H549" s="102" t="s">
        <v>2642</v>
      </c>
      <c r="I549" s="103">
        <v>5729</v>
      </c>
      <c r="J549" s="103">
        <v>770</v>
      </c>
      <c r="K549" s="80">
        <v>280</v>
      </c>
      <c r="L549" s="105">
        <v>1790.01</v>
      </c>
      <c r="M549" s="106">
        <f t="shared" si="58"/>
        <v>4.8874148999999999E-2</v>
      </c>
      <c r="N549" s="106">
        <f t="shared" si="59"/>
        <v>2.10239578E-2</v>
      </c>
      <c r="O549" s="228">
        <f t="shared" si="60"/>
        <v>3.7720359999999999E-4</v>
      </c>
      <c r="P549" s="281">
        <f t="shared" si="56"/>
        <v>60956</v>
      </c>
      <c r="Q549" s="244"/>
      <c r="R549" s="107"/>
      <c r="S549" s="107"/>
      <c r="T549" s="32"/>
      <c r="U549" s="29"/>
    </row>
    <row r="550" spans="1:21" s="12" customFormat="1" ht="15.75" thickBot="1">
      <c r="A550" s="12" t="s">
        <v>5356</v>
      </c>
      <c r="B550" s="1" t="s">
        <v>817</v>
      </c>
      <c r="C550" s="98" t="s">
        <v>2157</v>
      </c>
      <c r="D550" s="100" t="s">
        <v>2120</v>
      </c>
      <c r="E550" s="100" t="s">
        <v>2122</v>
      </c>
      <c r="F550" s="100" t="s">
        <v>2119</v>
      </c>
      <c r="G550" s="101" t="s">
        <v>2108</v>
      </c>
      <c r="H550" s="102" t="s">
        <v>2643</v>
      </c>
      <c r="I550" s="103">
        <v>4303</v>
      </c>
      <c r="J550" s="103">
        <v>620</v>
      </c>
      <c r="K550" s="80">
        <v>54</v>
      </c>
      <c r="L550" s="105">
        <v>2067.02</v>
      </c>
      <c r="M550" s="106">
        <f t="shared" si="58"/>
        <v>1.25493841E-2</v>
      </c>
      <c r="N550" s="106">
        <f t="shared" si="59"/>
        <v>3.7641716E-3</v>
      </c>
      <c r="O550" s="228">
        <f t="shared" si="60"/>
        <v>6.7535300000000004E-5</v>
      </c>
      <c r="P550" s="281">
        <f t="shared" si="56"/>
        <v>10913</v>
      </c>
      <c r="Q550" s="244"/>
      <c r="R550" s="107"/>
      <c r="S550" s="107"/>
      <c r="T550" s="32"/>
      <c r="U550" s="29"/>
    </row>
    <row r="551" spans="1:21" s="12" customFormat="1" ht="15.75" thickBot="1">
      <c r="A551" s="12" t="s">
        <v>5357</v>
      </c>
      <c r="B551" s="1" t="s">
        <v>818</v>
      </c>
      <c r="C551" s="98" t="s">
        <v>2157</v>
      </c>
      <c r="D551" s="100" t="s">
        <v>2120</v>
      </c>
      <c r="E551" s="100" t="s">
        <v>2124</v>
      </c>
      <c r="F551" s="100">
        <v>3</v>
      </c>
      <c r="G551" s="101" t="s">
        <v>2109</v>
      </c>
      <c r="H551" s="102" t="s">
        <v>2644</v>
      </c>
      <c r="I551" s="103">
        <v>12404</v>
      </c>
      <c r="J551" s="103">
        <v>1722</v>
      </c>
      <c r="K551" s="80">
        <v>367</v>
      </c>
      <c r="L551" s="105">
        <v>1418.91</v>
      </c>
      <c r="M551" s="106">
        <f t="shared" si="58"/>
        <v>2.9587229900000001E-2</v>
      </c>
      <c r="N551" s="106">
        <f t="shared" si="59"/>
        <v>3.5907287900000001E-2</v>
      </c>
      <c r="O551" s="228">
        <f t="shared" si="60"/>
        <v>6.4423449999999999E-4</v>
      </c>
      <c r="P551" s="281">
        <f t="shared" si="56"/>
        <v>104108</v>
      </c>
      <c r="Q551" s="244"/>
      <c r="R551" s="107"/>
      <c r="S551" s="107"/>
      <c r="T551" s="32"/>
      <c r="U551" s="29"/>
    </row>
    <row r="552" spans="1:21" s="12" customFormat="1" ht="15.75" thickBot="1">
      <c r="A552" s="12" t="s">
        <v>5358</v>
      </c>
      <c r="B552" s="1" t="s">
        <v>819</v>
      </c>
      <c r="C552" s="98" t="s">
        <v>2157</v>
      </c>
      <c r="D552" s="100" t="s">
        <v>2120</v>
      </c>
      <c r="E552" s="100" t="s">
        <v>2126</v>
      </c>
      <c r="F552" s="100">
        <v>3</v>
      </c>
      <c r="G552" s="101" t="s">
        <v>2109</v>
      </c>
      <c r="H552" s="102" t="s">
        <v>2645</v>
      </c>
      <c r="I552" s="103">
        <v>6578</v>
      </c>
      <c r="J552" s="103">
        <v>1003</v>
      </c>
      <c r="K552" s="80">
        <v>67</v>
      </c>
      <c r="L552" s="105">
        <v>1081.45</v>
      </c>
      <c r="M552" s="106">
        <f t="shared" si="58"/>
        <v>1.01854667E-2</v>
      </c>
      <c r="N552" s="106">
        <f t="shared" si="59"/>
        <v>9.4465977E-3</v>
      </c>
      <c r="O552" s="228">
        <f t="shared" si="60"/>
        <v>1.6948709999999999E-4</v>
      </c>
      <c r="P552" s="281">
        <f t="shared" si="56"/>
        <v>27389</v>
      </c>
      <c r="Q552" s="244"/>
      <c r="R552" s="107"/>
      <c r="S552" s="107"/>
      <c r="T552" s="32"/>
      <c r="U552" s="29"/>
    </row>
    <row r="553" spans="1:21" s="12" customFormat="1" ht="15.75" thickBot="1">
      <c r="A553" s="12" t="s">
        <v>5359</v>
      </c>
      <c r="B553" s="1" t="s">
        <v>820</v>
      </c>
      <c r="C553" s="98" t="s">
        <v>2157</v>
      </c>
      <c r="D553" s="100" t="s">
        <v>2122</v>
      </c>
      <c r="E553" s="100" t="s">
        <v>2116</v>
      </c>
      <c r="F553" s="100" t="s">
        <v>2117</v>
      </c>
      <c r="G553" s="101" t="s">
        <v>2107</v>
      </c>
      <c r="H553" s="102" t="s">
        <v>2646</v>
      </c>
      <c r="I553" s="103">
        <v>39571</v>
      </c>
      <c r="J553" s="103">
        <v>5225</v>
      </c>
      <c r="K553" s="80">
        <v>708</v>
      </c>
      <c r="L553" s="105">
        <v>1238.8499999999999</v>
      </c>
      <c r="M553" s="106">
        <f t="shared" si="58"/>
        <v>1.78918905E-2</v>
      </c>
      <c r="N553" s="106">
        <f t="shared" si="59"/>
        <v>7.5461216299999995E-2</v>
      </c>
      <c r="O553" s="228">
        <f t="shared" si="60"/>
        <v>1.3538956999999999E-3</v>
      </c>
      <c r="P553" s="281">
        <f t="shared" si="56"/>
        <v>218789</v>
      </c>
      <c r="Q553" s="244"/>
      <c r="R553" s="107"/>
      <c r="S553" s="107"/>
      <c r="T553" s="32"/>
      <c r="U553" s="29"/>
    </row>
    <row r="554" spans="1:21" s="12" customFormat="1" ht="15.75" thickBot="1">
      <c r="A554" s="12" t="s">
        <v>5360</v>
      </c>
      <c r="B554" s="1" t="s">
        <v>821</v>
      </c>
      <c r="C554" s="98" t="s">
        <v>2157</v>
      </c>
      <c r="D554" s="100" t="s">
        <v>2122</v>
      </c>
      <c r="E554" s="100" t="s">
        <v>2115</v>
      </c>
      <c r="F554" s="100">
        <v>3</v>
      </c>
      <c r="G554" s="101" t="s">
        <v>2109</v>
      </c>
      <c r="H554" s="102" t="s">
        <v>2647</v>
      </c>
      <c r="I554" s="103">
        <v>5503</v>
      </c>
      <c r="J554" s="103">
        <v>836</v>
      </c>
      <c r="K554" s="80">
        <v>56</v>
      </c>
      <c r="L554" s="105">
        <v>941.52</v>
      </c>
      <c r="M554" s="106">
        <f t="shared" si="58"/>
        <v>1.0176267399999999E-2</v>
      </c>
      <c r="N554" s="106">
        <f t="shared" si="59"/>
        <v>9.0357713999999999E-3</v>
      </c>
      <c r="O554" s="228">
        <f t="shared" si="60"/>
        <v>1.621162E-4</v>
      </c>
      <c r="P554" s="281">
        <f t="shared" si="56"/>
        <v>26197</v>
      </c>
      <c r="Q554" s="244"/>
      <c r="R554" s="107"/>
      <c r="S554" s="107"/>
      <c r="T554" s="32"/>
      <c r="U554" s="29"/>
    </row>
    <row r="555" spans="1:21" s="12" customFormat="1" ht="15.75" thickBot="1">
      <c r="A555" s="12" t="s">
        <v>5361</v>
      </c>
      <c r="B555" s="1" t="s">
        <v>822</v>
      </c>
      <c r="C555" s="98" t="s">
        <v>2157</v>
      </c>
      <c r="D555" s="100" t="s">
        <v>2122</v>
      </c>
      <c r="E555" s="100" t="s">
        <v>2120</v>
      </c>
      <c r="F555" s="100" t="s">
        <v>2119</v>
      </c>
      <c r="G555" s="101" t="s">
        <v>2108</v>
      </c>
      <c r="H555" s="102" t="s">
        <v>2648</v>
      </c>
      <c r="I555" s="103">
        <v>3343</v>
      </c>
      <c r="J555" s="103">
        <v>520</v>
      </c>
      <c r="K555" s="80">
        <v>77</v>
      </c>
      <c r="L555" s="105">
        <v>783.35</v>
      </c>
      <c r="M555" s="106">
        <f t="shared" si="58"/>
        <v>2.3033203700000001E-2</v>
      </c>
      <c r="N555" s="106">
        <f t="shared" si="59"/>
        <v>1.5289801299999999E-2</v>
      </c>
      <c r="O555" s="228">
        <f t="shared" si="60"/>
        <v>2.7432360000000002E-4</v>
      </c>
      <c r="P555" s="281">
        <f t="shared" si="56"/>
        <v>44330</v>
      </c>
      <c r="Q555" s="244"/>
      <c r="R555" s="107"/>
      <c r="S555" s="107"/>
      <c r="T555" s="32"/>
      <c r="U555" s="29"/>
    </row>
    <row r="556" spans="1:21" s="12" customFormat="1" ht="15.75" thickBot="1">
      <c r="A556" s="12" t="s">
        <v>5362</v>
      </c>
      <c r="B556" s="1" t="s">
        <v>823</v>
      </c>
      <c r="C556" s="98" t="s">
        <v>2157</v>
      </c>
      <c r="D556" s="100" t="s">
        <v>2122</v>
      </c>
      <c r="E556" s="100" t="s">
        <v>2122</v>
      </c>
      <c r="F556" s="100">
        <v>3</v>
      </c>
      <c r="G556" s="101" t="s">
        <v>2109</v>
      </c>
      <c r="H556" s="102" t="s">
        <v>2649</v>
      </c>
      <c r="I556" s="103">
        <v>16245</v>
      </c>
      <c r="J556" s="103">
        <v>2523</v>
      </c>
      <c r="K556" s="80">
        <v>435</v>
      </c>
      <c r="L556" s="105">
        <v>1190.01</v>
      </c>
      <c r="M556" s="106">
        <f t="shared" si="58"/>
        <v>2.67774699E-2</v>
      </c>
      <c r="N556" s="106">
        <f t="shared" si="59"/>
        <v>5.6772259499999998E-2</v>
      </c>
      <c r="O556" s="228">
        <f t="shared" si="60"/>
        <v>1.0185857E-3</v>
      </c>
      <c r="P556" s="281">
        <f t="shared" si="56"/>
        <v>164603</v>
      </c>
      <c r="Q556" s="244"/>
      <c r="R556" s="107"/>
      <c r="S556" s="107"/>
      <c r="T556" s="32"/>
      <c r="U556" s="29"/>
    </row>
    <row r="557" spans="1:21" s="12" customFormat="1" ht="15.75" thickBot="1">
      <c r="A557" s="12" t="s">
        <v>5363</v>
      </c>
      <c r="B557" s="1" t="s">
        <v>824</v>
      </c>
      <c r="C557" s="98" t="s">
        <v>2157</v>
      </c>
      <c r="D557" s="100" t="s">
        <v>2122</v>
      </c>
      <c r="E557" s="100" t="s">
        <v>2124</v>
      </c>
      <c r="F557" s="100" t="s">
        <v>2119</v>
      </c>
      <c r="G557" s="101" t="s">
        <v>2108</v>
      </c>
      <c r="H557" s="102" t="s">
        <v>2646</v>
      </c>
      <c r="I557" s="103">
        <v>6860</v>
      </c>
      <c r="J557" s="103">
        <v>1114</v>
      </c>
      <c r="K557" s="80">
        <v>100</v>
      </c>
      <c r="L557" s="105">
        <v>1286.5899999999999</v>
      </c>
      <c r="M557" s="106">
        <f t="shared" si="58"/>
        <v>1.4577259400000001E-2</v>
      </c>
      <c r="N557" s="106">
        <f t="shared" si="59"/>
        <v>1.26217885E-2</v>
      </c>
      <c r="O557" s="228">
        <f t="shared" si="60"/>
        <v>2.2645520000000001E-4</v>
      </c>
      <c r="P557" s="281">
        <f t="shared" si="56"/>
        <v>36595</v>
      </c>
      <c r="Q557" s="244"/>
      <c r="R557" s="107"/>
      <c r="S557" s="107"/>
      <c r="T557" s="32"/>
      <c r="U557" s="29"/>
    </row>
    <row r="558" spans="1:21" s="12" customFormat="1" ht="15.75" thickBot="1">
      <c r="A558" s="12" t="s">
        <v>5364</v>
      </c>
      <c r="B558" s="1" t="s">
        <v>825</v>
      </c>
      <c r="C558" s="98" t="s">
        <v>2157</v>
      </c>
      <c r="D558" s="100" t="s">
        <v>2122</v>
      </c>
      <c r="E558" s="100" t="s">
        <v>2126</v>
      </c>
      <c r="F558" s="100">
        <v>3</v>
      </c>
      <c r="G558" s="101" t="s">
        <v>2109</v>
      </c>
      <c r="H558" s="102" t="s">
        <v>2650</v>
      </c>
      <c r="I558" s="103">
        <v>5543</v>
      </c>
      <c r="J558" s="103">
        <v>873</v>
      </c>
      <c r="K558" s="80">
        <v>107</v>
      </c>
      <c r="L558" s="105">
        <v>1188.76</v>
      </c>
      <c r="M558" s="106">
        <f t="shared" si="58"/>
        <v>1.9303626099999999E-2</v>
      </c>
      <c r="N558" s="106">
        <f t="shared" si="59"/>
        <v>1.41761714E-2</v>
      </c>
      <c r="O558" s="228">
        <f t="shared" si="60"/>
        <v>2.5434330000000002E-4</v>
      </c>
      <c r="P558" s="281">
        <f t="shared" si="56"/>
        <v>41101</v>
      </c>
      <c r="Q558" s="244"/>
      <c r="R558" s="107"/>
      <c r="S558" s="107"/>
      <c r="T558" s="32"/>
      <c r="U558" s="29"/>
    </row>
    <row r="559" spans="1:21" s="12" customFormat="1" ht="15.75" thickBot="1">
      <c r="A559" s="12" t="s">
        <v>5365</v>
      </c>
      <c r="B559" s="1" t="s">
        <v>826</v>
      </c>
      <c r="C559" s="98" t="s">
        <v>2157</v>
      </c>
      <c r="D559" s="100" t="s">
        <v>2122</v>
      </c>
      <c r="E559" s="100" t="s">
        <v>2133</v>
      </c>
      <c r="F559" s="100" t="s">
        <v>2119</v>
      </c>
      <c r="G559" s="101" t="s">
        <v>2108</v>
      </c>
      <c r="H559" s="102" t="s">
        <v>2651</v>
      </c>
      <c r="I559" s="103">
        <v>6824</v>
      </c>
      <c r="J559" s="103">
        <v>1179</v>
      </c>
      <c r="K559" s="80">
        <v>107</v>
      </c>
      <c r="L559" s="105">
        <v>1203.77</v>
      </c>
      <c r="M559" s="106">
        <f t="shared" si="58"/>
        <v>1.5679953100000001E-2</v>
      </c>
      <c r="N559" s="106">
        <f t="shared" si="59"/>
        <v>1.53573063E-2</v>
      </c>
      <c r="O559" s="228">
        <f t="shared" si="60"/>
        <v>2.7553480000000002E-4</v>
      </c>
      <c r="P559" s="281">
        <f t="shared" si="56"/>
        <v>44526</v>
      </c>
      <c r="Q559" s="244"/>
      <c r="R559" s="107"/>
      <c r="S559" s="107"/>
      <c r="T559" s="32"/>
      <c r="U559" s="29"/>
    </row>
    <row r="560" spans="1:21" s="12" customFormat="1" ht="15.75" thickBot="1">
      <c r="A560" s="12" t="s">
        <v>5366</v>
      </c>
      <c r="B560" s="1" t="s">
        <v>827</v>
      </c>
      <c r="C560" s="98" t="s">
        <v>2157</v>
      </c>
      <c r="D560" s="100" t="s">
        <v>2122</v>
      </c>
      <c r="E560" s="100" t="s">
        <v>2157</v>
      </c>
      <c r="F560" s="100" t="s">
        <v>2119</v>
      </c>
      <c r="G560" s="101" t="s">
        <v>2108</v>
      </c>
      <c r="H560" s="102" t="s">
        <v>2652</v>
      </c>
      <c r="I560" s="103">
        <v>3635</v>
      </c>
      <c r="J560" s="103">
        <v>596</v>
      </c>
      <c r="K560" s="80">
        <v>60</v>
      </c>
      <c r="L560" s="105">
        <v>1043.03</v>
      </c>
      <c r="M560" s="106">
        <f t="shared" si="58"/>
        <v>1.6506189800000001E-2</v>
      </c>
      <c r="N560" s="106">
        <f t="shared" si="59"/>
        <v>9.4318370999999998E-3</v>
      </c>
      <c r="O560" s="228">
        <f t="shared" si="60"/>
        <v>1.6922230000000001E-4</v>
      </c>
      <c r="P560" s="281">
        <f t="shared" si="56"/>
        <v>27346</v>
      </c>
      <c r="Q560" s="244"/>
      <c r="R560" s="107"/>
      <c r="S560" s="107"/>
      <c r="T560" s="32"/>
      <c r="U560" s="29"/>
    </row>
    <row r="561" spans="1:21" s="12" customFormat="1" ht="15.75" thickBot="1">
      <c r="A561" s="12" t="s">
        <v>5367</v>
      </c>
      <c r="B561" s="1" t="s">
        <v>828</v>
      </c>
      <c r="C561" s="98" t="s">
        <v>2157</v>
      </c>
      <c r="D561" s="100" t="s">
        <v>2124</v>
      </c>
      <c r="E561" s="100" t="s">
        <v>2116</v>
      </c>
      <c r="F561" s="100">
        <v>3</v>
      </c>
      <c r="G561" s="101" t="s">
        <v>2109</v>
      </c>
      <c r="H561" s="102" t="s">
        <v>2653</v>
      </c>
      <c r="I561" s="103">
        <v>6636</v>
      </c>
      <c r="J561" s="103">
        <v>1074</v>
      </c>
      <c r="K561" s="80">
        <v>158</v>
      </c>
      <c r="L561" s="105">
        <v>1341.09</v>
      </c>
      <c r="M561" s="106">
        <f t="shared" si="58"/>
        <v>2.3809523799999999E-2</v>
      </c>
      <c r="N561" s="106">
        <f t="shared" si="59"/>
        <v>1.9067645300000002E-2</v>
      </c>
      <c r="O561" s="228">
        <f t="shared" si="60"/>
        <v>3.4210419999999999E-4</v>
      </c>
      <c r="P561" s="281">
        <f t="shared" si="56"/>
        <v>55284</v>
      </c>
      <c r="Q561" s="244"/>
      <c r="R561" s="107"/>
      <c r="S561" s="107"/>
      <c r="T561" s="32"/>
      <c r="U561" s="29"/>
    </row>
    <row r="562" spans="1:21" s="12" customFormat="1" ht="15.75" thickBot="1">
      <c r="A562" s="12" t="s">
        <v>5368</v>
      </c>
      <c r="B562" s="1" t="s">
        <v>829</v>
      </c>
      <c r="C562" s="98" t="s">
        <v>2157</v>
      </c>
      <c r="D562" s="100" t="s">
        <v>2124</v>
      </c>
      <c r="E562" s="100" t="s">
        <v>2115</v>
      </c>
      <c r="F562" s="100" t="s">
        <v>2119</v>
      </c>
      <c r="G562" s="101" t="s">
        <v>2108</v>
      </c>
      <c r="H562" s="102" t="s">
        <v>2654</v>
      </c>
      <c r="I562" s="103">
        <v>4282</v>
      </c>
      <c r="J562" s="103">
        <v>737</v>
      </c>
      <c r="K562" s="80">
        <v>79</v>
      </c>
      <c r="L562" s="105">
        <v>1583.68</v>
      </c>
      <c r="M562" s="106">
        <f t="shared" si="58"/>
        <v>1.84493227E-2</v>
      </c>
      <c r="N562" s="106">
        <f t="shared" si="59"/>
        <v>8.5857942999999996E-3</v>
      </c>
      <c r="O562" s="228">
        <f t="shared" si="60"/>
        <v>1.540429E-4</v>
      </c>
      <c r="P562" s="281">
        <f t="shared" si="56"/>
        <v>24893</v>
      </c>
      <c r="Q562" s="244"/>
      <c r="R562" s="107"/>
      <c r="S562" s="107"/>
      <c r="T562" s="32"/>
      <c r="U562" s="29"/>
    </row>
    <row r="563" spans="1:21" s="12" customFormat="1" ht="15.75" thickBot="1">
      <c r="A563" s="12" t="s">
        <v>5369</v>
      </c>
      <c r="B563" s="1" t="s">
        <v>830</v>
      </c>
      <c r="C563" s="98" t="s">
        <v>2157</v>
      </c>
      <c r="D563" s="100" t="s">
        <v>2124</v>
      </c>
      <c r="E563" s="100" t="s">
        <v>2120</v>
      </c>
      <c r="F563" s="100">
        <v>3</v>
      </c>
      <c r="G563" s="101" t="s">
        <v>2109</v>
      </c>
      <c r="H563" s="102" t="s">
        <v>2655</v>
      </c>
      <c r="I563" s="103">
        <v>6437</v>
      </c>
      <c r="J563" s="103">
        <v>966</v>
      </c>
      <c r="K563" s="80">
        <v>247</v>
      </c>
      <c r="L563" s="105">
        <v>1494.11</v>
      </c>
      <c r="M563" s="106">
        <f t="shared" si="58"/>
        <v>3.8371912299999998E-2</v>
      </c>
      <c r="N563" s="106">
        <f t="shared" si="59"/>
        <v>2.48089279E-2</v>
      </c>
      <c r="O563" s="228">
        <f t="shared" si="60"/>
        <v>4.4511209999999998E-4</v>
      </c>
      <c r="P563" s="281">
        <f t="shared" si="56"/>
        <v>71930</v>
      </c>
      <c r="Q563" s="244"/>
      <c r="R563" s="107"/>
      <c r="S563" s="107"/>
      <c r="T563" s="32"/>
      <c r="U563" s="29"/>
    </row>
    <row r="564" spans="1:21" s="12" customFormat="1" ht="15.75" thickBot="1">
      <c r="A564" s="12" t="s">
        <v>5370</v>
      </c>
      <c r="B564" s="1" t="s">
        <v>831</v>
      </c>
      <c r="C564" s="98" t="s">
        <v>2157</v>
      </c>
      <c r="D564" s="100" t="s">
        <v>2124</v>
      </c>
      <c r="E564" s="100" t="s">
        <v>2122</v>
      </c>
      <c r="F564" s="100">
        <v>3</v>
      </c>
      <c r="G564" s="101" t="s">
        <v>2109</v>
      </c>
      <c r="H564" s="102" t="s">
        <v>2656</v>
      </c>
      <c r="I564" s="103">
        <v>9938</v>
      </c>
      <c r="J564" s="103">
        <v>1658</v>
      </c>
      <c r="K564" s="80">
        <v>260</v>
      </c>
      <c r="L564" s="105">
        <v>1607.57</v>
      </c>
      <c r="M564" s="106">
        <f t="shared" si="58"/>
        <v>2.6162205599999998E-2</v>
      </c>
      <c r="N564" s="106">
        <f t="shared" si="59"/>
        <v>2.6982922600000001E-2</v>
      </c>
      <c r="O564" s="228">
        <f t="shared" si="60"/>
        <v>4.84117E-4</v>
      </c>
      <c r="P564" s="281">
        <f t="shared" si="56"/>
        <v>78233</v>
      </c>
      <c r="Q564" s="244"/>
      <c r="R564" s="107"/>
      <c r="S564" s="107"/>
      <c r="T564" s="32"/>
      <c r="U564" s="29"/>
    </row>
    <row r="565" spans="1:21" s="12" customFormat="1" ht="15.75" thickBot="1">
      <c r="A565" s="12" t="s">
        <v>5371</v>
      </c>
      <c r="B565" s="1" t="s">
        <v>832</v>
      </c>
      <c r="C565" s="98" t="s">
        <v>2157</v>
      </c>
      <c r="D565" s="100" t="s">
        <v>2124</v>
      </c>
      <c r="E565" s="100" t="s">
        <v>2124</v>
      </c>
      <c r="F565" s="100">
        <v>3</v>
      </c>
      <c r="G565" s="101" t="s">
        <v>2109</v>
      </c>
      <c r="H565" s="102" t="s">
        <v>2657</v>
      </c>
      <c r="I565" s="103">
        <v>19985</v>
      </c>
      <c r="J565" s="103">
        <v>2846</v>
      </c>
      <c r="K565" s="80">
        <v>310</v>
      </c>
      <c r="L565" s="105">
        <v>1644.79</v>
      </c>
      <c r="M565" s="106">
        <f t="shared" ref="M565:M596" si="61" xml:space="preserve"> ROUNDDOWN(K565/I565,10)</f>
        <v>1.5511633699999999E-2</v>
      </c>
      <c r="N565" s="106">
        <f t="shared" ref="N565:N596" si="62">ROUNDDOWN(J565*M565/L565,10)</f>
        <v>2.6839967100000001E-2</v>
      </c>
      <c r="O565" s="228">
        <f t="shared" ref="O565:O596" si="63">ROUNDDOWN(N565/$N$2499,10)</f>
        <v>4.8155220000000001E-4</v>
      </c>
      <c r="P565" s="281">
        <f t="shared" si="56"/>
        <v>77818</v>
      </c>
      <c r="Q565" s="244"/>
      <c r="R565" s="107"/>
      <c r="S565" s="107"/>
      <c r="T565" s="32"/>
      <c r="U565" s="29"/>
    </row>
    <row r="566" spans="1:21" s="12" customFormat="1" ht="15.75" thickBot="1">
      <c r="A566" s="12" t="s">
        <v>5372</v>
      </c>
      <c r="B566" s="1" t="s">
        <v>833</v>
      </c>
      <c r="C566" s="98" t="s">
        <v>2157</v>
      </c>
      <c r="D566" s="100" t="s">
        <v>2126</v>
      </c>
      <c r="E566" s="100" t="s">
        <v>2116</v>
      </c>
      <c r="F566" s="100">
        <v>3</v>
      </c>
      <c r="G566" s="101" t="s">
        <v>2109</v>
      </c>
      <c r="H566" s="102" t="s">
        <v>2658</v>
      </c>
      <c r="I566" s="103">
        <v>6719</v>
      </c>
      <c r="J566" s="103">
        <v>928</v>
      </c>
      <c r="K566" s="80">
        <v>343</v>
      </c>
      <c r="L566" s="105">
        <v>1313.56</v>
      </c>
      <c r="M566" s="106">
        <f t="shared" si="61"/>
        <v>5.10492632E-2</v>
      </c>
      <c r="N566" s="106">
        <f t="shared" si="62"/>
        <v>3.6065133100000001E-2</v>
      </c>
      <c r="O566" s="228">
        <f t="shared" si="63"/>
        <v>6.4706650000000002E-4</v>
      </c>
      <c r="P566" s="281">
        <f t="shared" si="56"/>
        <v>104565</v>
      </c>
      <c r="Q566" s="244"/>
      <c r="R566" s="107"/>
      <c r="S566" s="107"/>
      <c r="T566" s="32"/>
      <c r="U566" s="29"/>
    </row>
    <row r="567" spans="1:21" s="12" customFormat="1" ht="15.75" thickBot="1">
      <c r="A567" s="12" t="s">
        <v>5373</v>
      </c>
      <c r="B567" s="1" t="s">
        <v>834</v>
      </c>
      <c r="C567" s="98" t="s">
        <v>2157</v>
      </c>
      <c r="D567" s="100" t="s">
        <v>2126</v>
      </c>
      <c r="E567" s="100" t="s">
        <v>2115</v>
      </c>
      <c r="F567" s="100">
        <v>3</v>
      </c>
      <c r="G567" s="101" t="s">
        <v>2109</v>
      </c>
      <c r="H567" s="102" t="s">
        <v>2659</v>
      </c>
      <c r="I567" s="103">
        <v>17511</v>
      </c>
      <c r="J567" s="103">
        <v>2618</v>
      </c>
      <c r="K567" s="80">
        <v>574</v>
      </c>
      <c r="L567" s="105">
        <v>1890.37</v>
      </c>
      <c r="M567" s="106">
        <f t="shared" si="61"/>
        <v>3.27793958E-2</v>
      </c>
      <c r="N567" s="106">
        <f t="shared" si="62"/>
        <v>4.5396646200000002E-2</v>
      </c>
      <c r="O567" s="228">
        <f t="shared" si="63"/>
        <v>8.1448890000000002E-4</v>
      </c>
      <c r="P567" s="281">
        <f t="shared" si="56"/>
        <v>131621</v>
      </c>
      <c r="Q567" s="244"/>
      <c r="R567" s="107"/>
      <c r="S567" s="107"/>
      <c r="T567" s="32"/>
      <c r="U567" s="29"/>
    </row>
    <row r="568" spans="1:21" s="12" customFormat="1" ht="15.75" thickBot="1">
      <c r="A568" s="12" t="s">
        <v>5374</v>
      </c>
      <c r="B568" s="1" t="s">
        <v>835</v>
      </c>
      <c r="C568" s="98" t="s">
        <v>2157</v>
      </c>
      <c r="D568" s="100" t="s">
        <v>2126</v>
      </c>
      <c r="E568" s="100" t="s">
        <v>2120</v>
      </c>
      <c r="F568" s="100" t="s">
        <v>2119</v>
      </c>
      <c r="G568" s="101" t="s">
        <v>2108</v>
      </c>
      <c r="H568" s="102" t="s">
        <v>2660</v>
      </c>
      <c r="I568" s="103">
        <v>4184</v>
      </c>
      <c r="J568" s="103">
        <v>648</v>
      </c>
      <c r="K568" s="80">
        <v>137</v>
      </c>
      <c r="L568" s="105">
        <v>985.77</v>
      </c>
      <c r="M568" s="106">
        <f t="shared" si="61"/>
        <v>3.2743785800000001E-2</v>
      </c>
      <c r="N568" s="106">
        <f t="shared" si="62"/>
        <v>2.15242634E-2</v>
      </c>
      <c r="O568" s="228">
        <f t="shared" si="63"/>
        <v>3.8617989999999999E-4</v>
      </c>
      <c r="P568" s="281">
        <f t="shared" si="56"/>
        <v>62406</v>
      </c>
      <c r="Q568" s="244"/>
      <c r="R568" s="107"/>
      <c r="S568" s="107"/>
      <c r="T568" s="32"/>
      <c r="U568" s="29"/>
    </row>
    <row r="569" spans="1:21" s="12" customFormat="1" ht="15.75" thickBot="1">
      <c r="A569" s="12" t="s">
        <v>5375</v>
      </c>
      <c r="B569" s="1" t="s">
        <v>836</v>
      </c>
      <c r="C569" s="98" t="s">
        <v>2157</v>
      </c>
      <c r="D569" s="100" t="s">
        <v>2126</v>
      </c>
      <c r="E569" s="100" t="s">
        <v>2122</v>
      </c>
      <c r="F569" s="100">
        <v>3</v>
      </c>
      <c r="G569" s="101" t="s">
        <v>2109</v>
      </c>
      <c r="H569" s="102" t="s">
        <v>2661</v>
      </c>
      <c r="I569" s="103">
        <v>17346</v>
      </c>
      <c r="J569" s="103">
        <v>2599</v>
      </c>
      <c r="K569" s="80">
        <v>403</v>
      </c>
      <c r="L569" s="105">
        <v>1170.8499999999999</v>
      </c>
      <c r="M569" s="106">
        <f t="shared" si="61"/>
        <v>2.3233021999999999E-2</v>
      </c>
      <c r="N569" s="106">
        <f t="shared" si="62"/>
        <v>5.15716139E-2</v>
      </c>
      <c r="O569" s="228">
        <f t="shared" si="63"/>
        <v>9.2527780000000001E-4</v>
      </c>
      <c r="P569" s="281">
        <f t="shared" si="56"/>
        <v>149524</v>
      </c>
      <c r="Q569" s="244"/>
      <c r="R569" s="107"/>
      <c r="S569" s="107"/>
      <c r="T569" s="32"/>
      <c r="U569" s="29"/>
    </row>
    <row r="570" spans="1:21" s="12" customFormat="1" ht="15.75" thickBot="1">
      <c r="A570" s="12" t="s">
        <v>5376</v>
      </c>
      <c r="B570" s="1" t="s">
        <v>837</v>
      </c>
      <c r="C570" s="98" t="s">
        <v>2157</v>
      </c>
      <c r="D570" s="100" t="s">
        <v>2126</v>
      </c>
      <c r="E570" s="100" t="s">
        <v>2124</v>
      </c>
      <c r="F570" s="100" t="s">
        <v>2119</v>
      </c>
      <c r="G570" s="101" t="s">
        <v>2108</v>
      </c>
      <c r="H570" s="102" t="s">
        <v>2662</v>
      </c>
      <c r="I570" s="103">
        <v>4452</v>
      </c>
      <c r="J570" s="103">
        <v>730</v>
      </c>
      <c r="K570" s="80">
        <v>138</v>
      </c>
      <c r="L570" s="105">
        <v>1099.8699999999999</v>
      </c>
      <c r="M570" s="106">
        <f t="shared" si="61"/>
        <v>3.09973045E-2</v>
      </c>
      <c r="N570" s="106">
        <f t="shared" si="62"/>
        <v>2.0573369800000001E-2</v>
      </c>
      <c r="O570" s="228">
        <f t="shared" si="63"/>
        <v>3.6911929999999999E-4</v>
      </c>
      <c r="P570" s="281">
        <f t="shared" si="56"/>
        <v>59649</v>
      </c>
      <c r="Q570" s="244"/>
      <c r="R570" s="107"/>
      <c r="S570" s="107"/>
      <c r="T570" s="32"/>
      <c r="U570" s="29"/>
    </row>
    <row r="571" spans="1:21" s="12" customFormat="1" ht="15.75" thickBot="1">
      <c r="A571" s="12" t="s">
        <v>5377</v>
      </c>
      <c r="B571" s="1" t="s">
        <v>838</v>
      </c>
      <c r="C571" s="98" t="s">
        <v>2157</v>
      </c>
      <c r="D571" s="100" t="s">
        <v>2133</v>
      </c>
      <c r="E571" s="100" t="s">
        <v>2116</v>
      </c>
      <c r="F571" s="100" t="s">
        <v>2119</v>
      </c>
      <c r="G571" s="101" t="s">
        <v>2108</v>
      </c>
      <c r="H571" s="102" t="s">
        <v>2663</v>
      </c>
      <c r="I571" s="103">
        <v>4741</v>
      </c>
      <c r="J571" s="103">
        <v>727</v>
      </c>
      <c r="K571" s="80">
        <v>108</v>
      </c>
      <c r="L571" s="105">
        <v>1126.1099999999999</v>
      </c>
      <c r="M571" s="106">
        <f t="shared" si="61"/>
        <v>2.2780004199999999E-2</v>
      </c>
      <c r="N571" s="106">
        <f t="shared" si="62"/>
        <v>1.4706434500000001E-2</v>
      </c>
      <c r="O571" s="228">
        <f t="shared" si="63"/>
        <v>2.6385710000000003E-4</v>
      </c>
      <c r="P571" s="281">
        <f t="shared" si="56"/>
        <v>42639</v>
      </c>
      <c r="Q571" s="244"/>
      <c r="R571" s="107"/>
      <c r="S571" s="107"/>
      <c r="T571" s="32"/>
      <c r="U571" s="29"/>
    </row>
    <row r="572" spans="1:21" s="12" customFormat="1" ht="15.75" thickBot="1">
      <c r="A572" s="12" t="s">
        <v>5378</v>
      </c>
      <c r="B572" s="1" t="s">
        <v>839</v>
      </c>
      <c r="C572" s="98" t="s">
        <v>2157</v>
      </c>
      <c r="D572" s="100" t="s">
        <v>2133</v>
      </c>
      <c r="E572" s="100" t="s">
        <v>2115</v>
      </c>
      <c r="F572" s="100">
        <v>3</v>
      </c>
      <c r="G572" s="101" t="s">
        <v>2109</v>
      </c>
      <c r="H572" s="102" t="s">
        <v>2664</v>
      </c>
      <c r="I572" s="103">
        <v>3181</v>
      </c>
      <c r="J572" s="103">
        <v>405</v>
      </c>
      <c r="K572" s="80">
        <v>114</v>
      </c>
      <c r="L572" s="105">
        <v>1763.85</v>
      </c>
      <c r="M572" s="106">
        <f t="shared" si="61"/>
        <v>3.58377868E-2</v>
      </c>
      <c r="N572" s="106">
        <f t="shared" si="62"/>
        <v>8.228763E-3</v>
      </c>
      <c r="O572" s="228">
        <f t="shared" si="63"/>
        <v>1.4763720000000001E-4</v>
      </c>
      <c r="P572" s="281">
        <f t="shared" si="56"/>
        <v>23858</v>
      </c>
      <c r="Q572" s="244"/>
      <c r="R572" s="107"/>
      <c r="S572" s="107"/>
      <c r="T572" s="32"/>
      <c r="U572" s="29"/>
    </row>
    <row r="573" spans="1:21" s="12" customFormat="1" ht="15.75" thickBot="1">
      <c r="A573" s="12" t="s">
        <v>5379</v>
      </c>
      <c r="B573" s="1" t="s">
        <v>840</v>
      </c>
      <c r="C573" s="98" t="s">
        <v>2157</v>
      </c>
      <c r="D573" s="100" t="s">
        <v>2133</v>
      </c>
      <c r="E573" s="100" t="s">
        <v>2120</v>
      </c>
      <c r="F573" s="100" t="s">
        <v>2119</v>
      </c>
      <c r="G573" s="101" t="s">
        <v>2108</v>
      </c>
      <c r="H573" s="102" t="s">
        <v>2665</v>
      </c>
      <c r="I573" s="103">
        <v>4804</v>
      </c>
      <c r="J573" s="103">
        <v>740</v>
      </c>
      <c r="K573" s="80">
        <v>68</v>
      </c>
      <c r="L573" s="105">
        <v>1096.8800000000001</v>
      </c>
      <c r="M573" s="106">
        <f t="shared" si="61"/>
        <v>1.41548709E-2</v>
      </c>
      <c r="N573" s="106">
        <f t="shared" si="62"/>
        <v>9.5494533999999996E-3</v>
      </c>
      <c r="O573" s="228">
        <f t="shared" si="63"/>
        <v>1.7133250000000001E-4</v>
      </c>
      <c r="P573" s="281">
        <f t="shared" si="56"/>
        <v>27687</v>
      </c>
      <c r="Q573" s="244"/>
      <c r="R573" s="107"/>
      <c r="S573" s="107"/>
      <c r="T573" s="32"/>
      <c r="U573" s="29"/>
    </row>
    <row r="574" spans="1:21" s="12" customFormat="1" ht="15.75" thickBot="1">
      <c r="A574" s="12" t="s">
        <v>5380</v>
      </c>
      <c r="B574" s="1" t="s">
        <v>841</v>
      </c>
      <c r="C574" s="98" t="s">
        <v>2157</v>
      </c>
      <c r="D574" s="100" t="s">
        <v>2133</v>
      </c>
      <c r="E574" s="100" t="s">
        <v>2122</v>
      </c>
      <c r="F574" s="100">
        <v>3</v>
      </c>
      <c r="G574" s="101" t="s">
        <v>2109</v>
      </c>
      <c r="H574" s="102" t="s">
        <v>2666</v>
      </c>
      <c r="I574" s="103">
        <v>16107</v>
      </c>
      <c r="J574" s="103">
        <v>2336</v>
      </c>
      <c r="K574" s="80">
        <v>806</v>
      </c>
      <c r="L574" s="105">
        <v>1629.33</v>
      </c>
      <c r="M574" s="106">
        <f t="shared" si="61"/>
        <v>5.0040355100000003E-2</v>
      </c>
      <c r="N574" s="106">
        <f t="shared" si="62"/>
        <v>7.1743765500000001E-2</v>
      </c>
      <c r="O574" s="228">
        <f t="shared" si="63"/>
        <v>1.2871987000000001E-3</v>
      </c>
      <c r="P574" s="281">
        <f t="shared" si="56"/>
        <v>208011</v>
      </c>
      <c r="Q574" s="244"/>
      <c r="R574" s="107"/>
      <c r="S574" s="107"/>
      <c r="T574" s="32"/>
      <c r="U574" s="29"/>
    </row>
    <row r="575" spans="1:21" s="12" customFormat="1" ht="15.75" thickBot="1">
      <c r="A575" s="12" t="s">
        <v>5381</v>
      </c>
      <c r="B575" s="1" t="s">
        <v>842</v>
      </c>
      <c r="C575" s="98" t="s">
        <v>2157</v>
      </c>
      <c r="D575" s="100" t="s">
        <v>2133</v>
      </c>
      <c r="E575" s="100" t="s">
        <v>2124</v>
      </c>
      <c r="F575" s="100">
        <v>3</v>
      </c>
      <c r="G575" s="101" t="s">
        <v>2109</v>
      </c>
      <c r="H575" s="102" t="s">
        <v>2667</v>
      </c>
      <c r="I575" s="103">
        <v>6928</v>
      </c>
      <c r="J575" s="103">
        <v>1034</v>
      </c>
      <c r="K575" s="80">
        <v>245</v>
      </c>
      <c r="L575" s="105">
        <v>1518.86</v>
      </c>
      <c r="M575" s="106">
        <f t="shared" si="61"/>
        <v>3.5363741300000001E-2</v>
      </c>
      <c r="N575" s="106">
        <f t="shared" si="62"/>
        <v>2.4074706299999998E-2</v>
      </c>
      <c r="O575" s="228">
        <f t="shared" si="63"/>
        <v>4.31939E-4</v>
      </c>
      <c r="P575" s="281">
        <f t="shared" si="56"/>
        <v>69801</v>
      </c>
      <c r="Q575" s="244"/>
      <c r="R575" s="107"/>
      <c r="S575" s="107"/>
      <c r="T575" s="32"/>
      <c r="U575" s="29"/>
    </row>
    <row r="576" spans="1:21" s="12" customFormat="1" ht="15.75" thickBot="1">
      <c r="A576" s="12" t="s">
        <v>5382</v>
      </c>
      <c r="B576" s="1" t="s">
        <v>843</v>
      </c>
      <c r="C576" s="98" t="s">
        <v>2157</v>
      </c>
      <c r="D576" s="100" t="s">
        <v>2157</v>
      </c>
      <c r="E576" s="100" t="s">
        <v>2116</v>
      </c>
      <c r="F576" s="100" t="s">
        <v>2119</v>
      </c>
      <c r="G576" s="101" t="s">
        <v>2108</v>
      </c>
      <c r="H576" s="102" t="s">
        <v>2668</v>
      </c>
      <c r="I576" s="103">
        <v>3512</v>
      </c>
      <c r="J576" s="103">
        <v>545</v>
      </c>
      <c r="K576" s="80">
        <v>46</v>
      </c>
      <c r="L576" s="105">
        <v>1689.91</v>
      </c>
      <c r="M576" s="106">
        <f t="shared" si="61"/>
        <v>1.30979498E-2</v>
      </c>
      <c r="N576" s="106">
        <f t="shared" si="62"/>
        <v>4.2241199999999996E-3</v>
      </c>
      <c r="O576" s="228">
        <f t="shared" si="63"/>
        <v>7.5787500000000006E-5</v>
      </c>
      <c r="P576" s="281">
        <f t="shared" si="56"/>
        <v>12247</v>
      </c>
      <c r="Q576" s="244"/>
      <c r="R576" s="107"/>
      <c r="S576" s="107"/>
      <c r="T576" s="32"/>
      <c r="U576" s="29"/>
    </row>
    <row r="577" spans="1:21" s="12" customFormat="1" ht="15.75" thickBot="1">
      <c r="A577" s="12" t="s">
        <v>5383</v>
      </c>
      <c r="B577" s="1" t="s">
        <v>844</v>
      </c>
      <c r="C577" s="98" t="s">
        <v>2157</v>
      </c>
      <c r="D577" s="100" t="s">
        <v>2157</v>
      </c>
      <c r="E577" s="100" t="s">
        <v>2115</v>
      </c>
      <c r="F577" s="100" t="s">
        <v>2119</v>
      </c>
      <c r="G577" s="101" t="s">
        <v>2108</v>
      </c>
      <c r="H577" s="102" t="s">
        <v>2669</v>
      </c>
      <c r="I577" s="103">
        <v>5083</v>
      </c>
      <c r="J577" s="103">
        <v>658</v>
      </c>
      <c r="K577" s="80">
        <v>169</v>
      </c>
      <c r="L577" s="105">
        <v>1512.66</v>
      </c>
      <c r="M577" s="106">
        <f t="shared" si="61"/>
        <v>3.3248081800000003E-2</v>
      </c>
      <c r="N577" s="106">
        <f t="shared" si="62"/>
        <v>1.44627595E-2</v>
      </c>
      <c r="O577" s="228">
        <f t="shared" si="63"/>
        <v>2.5948520000000001E-4</v>
      </c>
      <c r="P577" s="281">
        <f t="shared" si="56"/>
        <v>41932</v>
      </c>
      <c r="Q577" s="244"/>
      <c r="R577" s="107"/>
      <c r="S577" s="107"/>
      <c r="T577" s="32"/>
      <c r="U577" s="29"/>
    </row>
    <row r="578" spans="1:21" s="12" customFormat="1" ht="15.75" thickBot="1">
      <c r="A578" s="12" t="s">
        <v>5384</v>
      </c>
      <c r="B578" s="1" t="s">
        <v>845</v>
      </c>
      <c r="C578" s="98" t="s">
        <v>2157</v>
      </c>
      <c r="D578" s="100" t="s">
        <v>2157</v>
      </c>
      <c r="E578" s="100" t="s">
        <v>2120</v>
      </c>
      <c r="F578" s="100" t="s">
        <v>2119</v>
      </c>
      <c r="G578" s="101" t="s">
        <v>2108</v>
      </c>
      <c r="H578" s="102" t="s">
        <v>2670</v>
      </c>
      <c r="I578" s="103">
        <v>5141</v>
      </c>
      <c r="J578" s="103">
        <v>744</v>
      </c>
      <c r="K578" s="80">
        <v>76</v>
      </c>
      <c r="L578" s="105">
        <v>1372.41</v>
      </c>
      <c r="M578" s="106">
        <f t="shared" si="61"/>
        <v>1.47831161E-2</v>
      </c>
      <c r="N578" s="106">
        <f t="shared" si="62"/>
        <v>8.0141052999999993E-3</v>
      </c>
      <c r="O578" s="228">
        <f t="shared" si="63"/>
        <v>1.4378589999999999E-4</v>
      </c>
      <c r="P578" s="281">
        <f t="shared" si="56"/>
        <v>23235</v>
      </c>
      <c r="Q578" s="244"/>
      <c r="R578" s="107"/>
      <c r="S578" s="107"/>
      <c r="T578" s="32"/>
      <c r="U578" s="29"/>
    </row>
    <row r="579" spans="1:21" s="12" customFormat="1" ht="15.75" thickBot="1">
      <c r="A579" s="12" t="s">
        <v>5385</v>
      </c>
      <c r="B579" s="1" t="s">
        <v>846</v>
      </c>
      <c r="C579" s="98" t="s">
        <v>2157</v>
      </c>
      <c r="D579" s="100" t="s">
        <v>2157</v>
      </c>
      <c r="E579" s="100" t="s">
        <v>2122</v>
      </c>
      <c r="F579" s="100" t="s">
        <v>2119</v>
      </c>
      <c r="G579" s="101" t="s">
        <v>2108</v>
      </c>
      <c r="H579" s="102" t="s">
        <v>2671</v>
      </c>
      <c r="I579" s="103">
        <v>3905</v>
      </c>
      <c r="J579" s="103">
        <v>656</v>
      </c>
      <c r="K579" s="80">
        <v>74</v>
      </c>
      <c r="L579" s="105">
        <v>1049.9000000000001</v>
      </c>
      <c r="M579" s="106">
        <f t="shared" si="61"/>
        <v>1.8950063999999999E-2</v>
      </c>
      <c r="N579" s="106">
        <f t="shared" si="62"/>
        <v>1.1840405700000001E-2</v>
      </c>
      <c r="O579" s="228">
        <f t="shared" si="63"/>
        <v>2.124359E-4</v>
      </c>
      <c r="P579" s="281">
        <f t="shared" si="56"/>
        <v>34329</v>
      </c>
      <c r="Q579" s="244"/>
      <c r="R579" s="107"/>
      <c r="S579" s="107"/>
      <c r="T579" s="32"/>
      <c r="U579" s="29"/>
    </row>
    <row r="580" spans="1:21" s="12" customFormat="1" ht="15.75" thickBot="1">
      <c r="A580" s="12" t="s">
        <v>5386</v>
      </c>
      <c r="B580" s="1" t="s">
        <v>847</v>
      </c>
      <c r="C580" s="98" t="s">
        <v>2157</v>
      </c>
      <c r="D580" s="100" t="s">
        <v>2157</v>
      </c>
      <c r="E580" s="100" t="s">
        <v>2124</v>
      </c>
      <c r="F580" s="100">
        <v>3</v>
      </c>
      <c r="G580" s="101" t="s">
        <v>2109</v>
      </c>
      <c r="H580" s="102" t="s">
        <v>2672</v>
      </c>
      <c r="I580" s="103">
        <v>30370</v>
      </c>
      <c r="J580" s="103">
        <v>4410</v>
      </c>
      <c r="K580" s="80">
        <v>335</v>
      </c>
      <c r="L580" s="105">
        <v>1430.85</v>
      </c>
      <c r="M580" s="106">
        <f t="shared" si="61"/>
        <v>1.1030622299999999E-2</v>
      </c>
      <c r="N580" s="106">
        <f t="shared" si="62"/>
        <v>3.3997305300000003E-2</v>
      </c>
      <c r="O580" s="228">
        <f t="shared" si="63"/>
        <v>6.0996640000000001E-4</v>
      </c>
      <c r="P580" s="281">
        <f t="shared" si="56"/>
        <v>98570</v>
      </c>
      <c r="Q580" s="244"/>
      <c r="R580" s="107"/>
      <c r="S580" s="107"/>
      <c r="T580" s="32"/>
      <c r="U580" s="29"/>
    </row>
    <row r="581" spans="1:21" s="12" customFormat="1" ht="15.75" thickBot="1">
      <c r="A581" s="12" t="s">
        <v>5387</v>
      </c>
      <c r="B581" s="1" t="s">
        <v>848</v>
      </c>
      <c r="C581" s="98" t="s">
        <v>2157</v>
      </c>
      <c r="D581" s="100" t="s">
        <v>2157</v>
      </c>
      <c r="E581" s="100" t="s">
        <v>2126</v>
      </c>
      <c r="F581" s="100">
        <v>3</v>
      </c>
      <c r="G581" s="101" t="s">
        <v>2109</v>
      </c>
      <c r="H581" s="102" t="s">
        <v>2673</v>
      </c>
      <c r="I581" s="103">
        <v>8404</v>
      </c>
      <c r="J581" s="103">
        <v>1355</v>
      </c>
      <c r="K581" s="80">
        <v>73</v>
      </c>
      <c r="L581" s="105">
        <v>2090.09</v>
      </c>
      <c r="M581" s="106">
        <f t="shared" si="61"/>
        <v>8.6863397999999998E-3</v>
      </c>
      <c r="N581" s="106">
        <f t="shared" si="62"/>
        <v>5.6313318000000001E-3</v>
      </c>
      <c r="O581" s="228">
        <f t="shared" si="63"/>
        <v>1.010351E-4</v>
      </c>
      <c r="P581" s="281">
        <f t="shared" ref="P581:P644" si="64">ROUNDDOWN(161600000*O581,0)</f>
        <v>16327</v>
      </c>
      <c r="Q581" s="244"/>
      <c r="R581" s="107"/>
      <c r="S581" s="107"/>
      <c r="T581" s="32"/>
      <c r="U581" s="29"/>
    </row>
    <row r="582" spans="1:21" s="12" customFormat="1" ht="15.75" thickBot="1">
      <c r="A582" s="12" t="s">
        <v>5388</v>
      </c>
      <c r="B582" s="1" t="s">
        <v>849</v>
      </c>
      <c r="C582" s="98" t="s">
        <v>2157</v>
      </c>
      <c r="D582" s="100" t="s">
        <v>2159</v>
      </c>
      <c r="E582" s="100" t="s">
        <v>2116</v>
      </c>
      <c r="F582" s="100">
        <v>3</v>
      </c>
      <c r="G582" s="101" t="s">
        <v>2109</v>
      </c>
      <c r="H582" s="102" t="s">
        <v>2674</v>
      </c>
      <c r="I582" s="103">
        <v>6295</v>
      </c>
      <c r="J582" s="103">
        <v>986</v>
      </c>
      <c r="K582" s="80">
        <v>32</v>
      </c>
      <c r="L582" s="105">
        <v>1889.12</v>
      </c>
      <c r="M582" s="106">
        <f t="shared" si="61"/>
        <v>5.0833995000000003E-3</v>
      </c>
      <c r="N582" s="106">
        <f t="shared" si="62"/>
        <v>2.6532099E-3</v>
      </c>
      <c r="O582" s="228">
        <f t="shared" si="63"/>
        <v>4.7602799999999998E-5</v>
      </c>
      <c r="P582" s="281">
        <f t="shared" si="64"/>
        <v>7692</v>
      </c>
      <c r="Q582" s="244"/>
      <c r="R582" s="107"/>
      <c r="S582" s="107"/>
      <c r="T582" s="192"/>
      <c r="U582" s="29"/>
    </row>
    <row r="583" spans="1:21" s="12" customFormat="1" ht="15.75" thickBot="1">
      <c r="A583" s="12" t="s">
        <v>5389</v>
      </c>
      <c r="B583" s="1" t="s">
        <v>850</v>
      </c>
      <c r="C583" s="98" t="s">
        <v>2157</v>
      </c>
      <c r="D583" s="100" t="s">
        <v>2159</v>
      </c>
      <c r="E583" s="100" t="s">
        <v>2115</v>
      </c>
      <c r="F583" s="100" t="s">
        <v>2119</v>
      </c>
      <c r="G583" s="101" t="s">
        <v>2108</v>
      </c>
      <c r="H583" s="102" t="s">
        <v>2675</v>
      </c>
      <c r="I583" s="103">
        <v>3334</v>
      </c>
      <c r="J583" s="103">
        <v>492</v>
      </c>
      <c r="K583" s="80">
        <v>73</v>
      </c>
      <c r="L583" s="105">
        <v>1145.9000000000001</v>
      </c>
      <c r="M583" s="106">
        <f t="shared" si="61"/>
        <v>2.1895620800000001E-2</v>
      </c>
      <c r="N583" s="106">
        <f t="shared" si="62"/>
        <v>9.4010345000000006E-3</v>
      </c>
      <c r="O583" s="228">
        <f t="shared" si="63"/>
        <v>1.686697E-4</v>
      </c>
      <c r="P583" s="281">
        <f t="shared" si="64"/>
        <v>27257</v>
      </c>
      <c r="Q583" s="244"/>
      <c r="R583" s="107"/>
      <c r="S583" s="107"/>
      <c r="T583" s="32"/>
      <c r="U583" s="29"/>
    </row>
    <row r="584" spans="1:21" s="12" customFormat="1" ht="15.75" thickBot="1">
      <c r="A584" s="12" t="s">
        <v>5390</v>
      </c>
      <c r="B584" s="1" t="s">
        <v>851</v>
      </c>
      <c r="C584" s="98" t="s">
        <v>2157</v>
      </c>
      <c r="D584" s="100" t="s">
        <v>2159</v>
      </c>
      <c r="E584" s="100" t="s">
        <v>2120</v>
      </c>
      <c r="F584" s="100">
        <v>3</v>
      </c>
      <c r="G584" s="101" t="s">
        <v>2109</v>
      </c>
      <c r="H584" s="102" t="s">
        <v>2676</v>
      </c>
      <c r="I584" s="103">
        <v>10002</v>
      </c>
      <c r="J584" s="103">
        <v>1568</v>
      </c>
      <c r="K584" s="80">
        <v>226</v>
      </c>
      <c r="L584" s="105">
        <v>1519.26</v>
      </c>
      <c r="M584" s="106">
        <f t="shared" si="61"/>
        <v>2.2595480899999999E-2</v>
      </c>
      <c r="N584" s="106">
        <f t="shared" si="62"/>
        <v>2.33203757E-2</v>
      </c>
      <c r="O584" s="228">
        <f t="shared" si="63"/>
        <v>4.1840509999999998E-4</v>
      </c>
      <c r="P584" s="281">
        <f t="shared" si="64"/>
        <v>67614</v>
      </c>
      <c r="Q584" s="244"/>
      <c r="R584" s="107"/>
      <c r="S584" s="107"/>
      <c r="T584" s="32"/>
      <c r="U584" s="29"/>
    </row>
    <row r="585" spans="1:21" s="12" customFormat="1" ht="15.75" thickBot="1">
      <c r="A585" s="12" t="s">
        <v>5391</v>
      </c>
      <c r="B585" s="1" t="s">
        <v>852</v>
      </c>
      <c r="C585" s="98" t="s">
        <v>2157</v>
      </c>
      <c r="D585" s="100" t="s">
        <v>2159</v>
      </c>
      <c r="E585" s="100" t="s">
        <v>2122</v>
      </c>
      <c r="F585" s="100">
        <v>3</v>
      </c>
      <c r="G585" s="101" t="s">
        <v>2109</v>
      </c>
      <c r="H585" s="102" t="s">
        <v>2677</v>
      </c>
      <c r="I585" s="103">
        <v>5860</v>
      </c>
      <c r="J585" s="103">
        <v>885</v>
      </c>
      <c r="K585" s="80">
        <v>22</v>
      </c>
      <c r="L585" s="105">
        <v>1433.09</v>
      </c>
      <c r="M585" s="106">
        <f t="shared" si="61"/>
        <v>3.7542662000000001E-3</v>
      </c>
      <c r="N585" s="106">
        <f t="shared" si="62"/>
        <v>2.3184347000000001E-3</v>
      </c>
      <c r="O585" s="228">
        <f t="shared" si="63"/>
        <v>4.15964E-5</v>
      </c>
      <c r="P585" s="281">
        <f t="shared" si="64"/>
        <v>6721</v>
      </c>
      <c r="Q585" s="244"/>
      <c r="R585" s="107"/>
      <c r="S585" s="107"/>
      <c r="T585" s="32"/>
      <c r="U585" s="29"/>
    </row>
    <row r="586" spans="1:21" s="12" customFormat="1" ht="15.75" thickBot="1">
      <c r="A586" s="12" t="s">
        <v>5392</v>
      </c>
      <c r="B586" s="1" t="s">
        <v>853</v>
      </c>
      <c r="C586" s="98" t="s">
        <v>2157</v>
      </c>
      <c r="D586" s="100" t="s">
        <v>2159</v>
      </c>
      <c r="E586" s="100" t="s">
        <v>2124</v>
      </c>
      <c r="F586" s="100">
        <v>3</v>
      </c>
      <c r="G586" s="101" t="s">
        <v>2109</v>
      </c>
      <c r="H586" s="102" t="s">
        <v>2678</v>
      </c>
      <c r="I586" s="103">
        <v>9473</v>
      </c>
      <c r="J586" s="103">
        <v>1415</v>
      </c>
      <c r="K586" s="80">
        <v>158</v>
      </c>
      <c r="L586" s="105">
        <v>1577.53</v>
      </c>
      <c r="M586" s="106">
        <f t="shared" si="61"/>
        <v>1.6678982299999999E-2</v>
      </c>
      <c r="N586" s="106">
        <f t="shared" si="62"/>
        <v>1.4960577500000001E-2</v>
      </c>
      <c r="O586" s="228">
        <f t="shared" si="63"/>
        <v>2.684168E-4</v>
      </c>
      <c r="P586" s="281">
        <f t="shared" si="64"/>
        <v>43376</v>
      </c>
      <c r="Q586" s="244"/>
      <c r="R586" s="107"/>
      <c r="S586" s="107"/>
      <c r="T586" s="32"/>
      <c r="U586" s="29"/>
    </row>
    <row r="587" spans="1:21" s="12" customFormat="1" ht="15.75" thickBot="1">
      <c r="A587" s="12" t="s">
        <v>5393</v>
      </c>
      <c r="B587" s="1" t="s">
        <v>854</v>
      </c>
      <c r="C587" s="98" t="s">
        <v>2157</v>
      </c>
      <c r="D587" s="100" t="s">
        <v>2159</v>
      </c>
      <c r="E587" s="100" t="s">
        <v>2126</v>
      </c>
      <c r="F587" s="100">
        <v>3</v>
      </c>
      <c r="G587" s="101" t="s">
        <v>2109</v>
      </c>
      <c r="H587" s="102" t="s">
        <v>2679</v>
      </c>
      <c r="I587" s="103">
        <v>26495</v>
      </c>
      <c r="J587" s="103">
        <v>3629</v>
      </c>
      <c r="K587" s="80">
        <v>318</v>
      </c>
      <c r="L587" s="105">
        <v>1377.74</v>
      </c>
      <c r="M587" s="106">
        <f t="shared" si="61"/>
        <v>1.20022645E-2</v>
      </c>
      <c r="N587" s="106">
        <f t="shared" si="62"/>
        <v>3.1614250699999999E-2</v>
      </c>
      <c r="O587" s="228">
        <f t="shared" si="63"/>
        <v>5.6721050000000002E-4</v>
      </c>
      <c r="P587" s="281">
        <f t="shared" si="64"/>
        <v>91661</v>
      </c>
      <c r="Q587" s="244"/>
      <c r="R587" s="107"/>
      <c r="S587" s="107"/>
      <c r="T587" s="32"/>
      <c r="U587" s="29"/>
    </row>
    <row r="588" spans="1:21" s="12" customFormat="1" ht="15.75" thickBot="1">
      <c r="A588" s="12" t="s">
        <v>5394</v>
      </c>
      <c r="B588" s="1" t="s">
        <v>855</v>
      </c>
      <c r="C588" s="98" t="s">
        <v>2157</v>
      </c>
      <c r="D588" s="100" t="s">
        <v>2159</v>
      </c>
      <c r="E588" s="100" t="s">
        <v>2133</v>
      </c>
      <c r="F588" s="100" t="s">
        <v>2119</v>
      </c>
      <c r="G588" s="101" t="s">
        <v>2108</v>
      </c>
      <c r="H588" s="102" t="s">
        <v>2235</v>
      </c>
      <c r="I588" s="103">
        <v>6443</v>
      </c>
      <c r="J588" s="103">
        <v>1031</v>
      </c>
      <c r="K588" s="80">
        <v>75</v>
      </c>
      <c r="L588" s="105">
        <v>1708.76</v>
      </c>
      <c r="M588" s="106">
        <f t="shared" si="61"/>
        <v>1.1640540099999999E-2</v>
      </c>
      <c r="N588" s="106">
        <f t="shared" si="62"/>
        <v>7.0234536999999996E-3</v>
      </c>
      <c r="O588" s="228">
        <f t="shared" si="63"/>
        <v>1.26012E-4</v>
      </c>
      <c r="P588" s="281">
        <f t="shared" si="64"/>
        <v>20363</v>
      </c>
      <c r="Q588" s="244"/>
      <c r="R588" s="107"/>
      <c r="S588" s="107"/>
      <c r="T588" s="32"/>
      <c r="U588" s="29"/>
    </row>
    <row r="589" spans="1:21" s="12" customFormat="1" ht="15.75" thickBot="1">
      <c r="A589" s="12" t="s">
        <v>5395</v>
      </c>
      <c r="B589" s="1" t="s">
        <v>856</v>
      </c>
      <c r="C589" s="98" t="s">
        <v>2157</v>
      </c>
      <c r="D589" s="100" t="s">
        <v>2159</v>
      </c>
      <c r="E589" s="100" t="s">
        <v>2157</v>
      </c>
      <c r="F589" s="100" t="s">
        <v>2119</v>
      </c>
      <c r="G589" s="101" t="s">
        <v>2108</v>
      </c>
      <c r="H589" s="102" t="s">
        <v>2680</v>
      </c>
      <c r="I589" s="103">
        <v>3413</v>
      </c>
      <c r="J589" s="103">
        <v>518</v>
      </c>
      <c r="K589" s="80">
        <v>59</v>
      </c>
      <c r="L589" s="105">
        <v>1260.8699999999999</v>
      </c>
      <c r="M589" s="106">
        <f t="shared" si="61"/>
        <v>1.7286844400000001E-2</v>
      </c>
      <c r="N589" s="106">
        <f t="shared" si="62"/>
        <v>7.1019100999999999E-3</v>
      </c>
      <c r="O589" s="228">
        <f t="shared" si="63"/>
        <v>1.274197E-4</v>
      </c>
      <c r="P589" s="281">
        <f t="shared" si="64"/>
        <v>20591</v>
      </c>
      <c r="Q589" s="244"/>
      <c r="R589" s="107"/>
      <c r="S589" s="107"/>
      <c r="T589" s="32"/>
      <c r="U589" s="29"/>
    </row>
    <row r="590" spans="1:21" s="12" customFormat="1" ht="15.75" thickBot="1">
      <c r="A590" s="12" t="s">
        <v>5396</v>
      </c>
      <c r="B590" s="1" t="s">
        <v>857</v>
      </c>
      <c r="C590" s="98" t="s">
        <v>2157</v>
      </c>
      <c r="D590" s="100" t="s">
        <v>2159</v>
      </c>
      <c r="E590" s="100" t="s">
        <v>2159</v>
      </c>
      <c r="F590" s="100" t="s">
        <v>2119</v>
      </c>
      <c r="G590" s="101" t="s">
        <v>2108</v>
      </c>
      <c r="H590" s="102" t="s">
        <v>2681</v>
      </c>
      <c r="I590" s="103">
        <v>4027</v>
      </c>
      <c r="J590" s="103">
        <v>656</v>
      </c>
      <c r="K590" s="80">
        <v>63</v>
      </c>
      <c r="L590" s="105">
        <v>1224.3</v>
      </c>
      <c r="M590" s="106">
        <f t="shared" si="61"/>
        <v>1.5644400199999998E-2</v>
      </c>
      <c r="N590" s="106">
        <f t="shared" si="62"/>
        <v>8.3825258999999999E-3</v>
      </c>
      <c r="O590" s="228">
        <f t="shared" si="63"/>
        <v>1.5039599999999999E-4</v>
      </c>
      <c r="P590" s="281">
        <f t="shared" si="64"/>
        <v>24303</v>
      </c>
      <c r="Q590" s="244"/>
      <c r="R590" s="107"/>
      <c r="S590" s="107"/>
      <c r="T590" s="32"/>
      <c r="U590" s="29"/>
    </row>
    <row r="591" spans="1:21" s="12" customFormat="1" ht="15.75" thickBot="1">
      <c r="A591" s="12" t="s">
        <v>5397</v>
      </c>
      <c r="B591" s="1" t="s">
        <v>858</v>
      </c>
      <c r="C591" s="98" t="s">
        <v>2157</v>
      </c>
      <c r="D591" s="100" t="s">
        <v>2159</v>
      </c>
      <c r="E591" s="100" t="s">
        <v>2172</v>
      </c>
      <c r="F591" s="100" t="s">
        <v>2119</v>
      </c>
      <c r="G591" s="101" t="s">
        <v>2108</v>
      </c>
      <c r="H591" s="102" t="s">
        <v>2682</v>
      </c>
      <c r="I591" s="103">
        <v>1</v>
      </c>
      <c r="J591" s="103">
        <v>1</v>
      </c>
      <c r="K591" s="79">
        <v>0</v>
      </c>
      <c r="L591" s="105">
        <v>1990.06</v>
      </c>
      <c r="M591" s="106">
        <f t="shared" si="61"/>
        <v>0</v>
      </c>
      <c r="N591" s="106">
        <f t="shared" si="62"/>
        <v>0</v>
      </c>
      <c r="O591" s="228">
        <f t="shared" si="63"/>
        <v>0</v>
      </c>
      <c r="P591" s="281">
        <f t="shared" si="64"/>
        <v>0</v>
      </c>
      <c r="Q591" s="245"/>
      <c r="R591" s="134"/>
      <c r="S591" s="53"/>
      <c r="T591" s="193"/>
      <c r="U591" s="29"/>
    </row>
    <row r="592" spans="1:21" s="12" customFormat="1" ht="15.75" thickBot="1">
      <c r="A592" s="12" t="s">
        <v>5398</v>
      </c>
      <c r="B592" s="1" t="s">
        <v>859</v>
      </c>
      <c r="C592" s="98" t="s">
        <v>2157</v>
      </c>
      <c r="D592" s="100" t="s">
        <v>2172</v>
      </c>
      <c r="E592" s="100" t="s">
        <v>2116</v>
      </c>
      <c r="F592" s="100" t="s">
        <v>2117</v>
      </c>
      <c r="G592" s="101" t="s">
        <v>2107</v>
      </c>
      <c r="H592" s="102" t="s">
        <v>2683</v>
      </c>
      <c r="I592" s="103">
        <v>3228</v>
      </c>
      <c r="J592" s="103">
        <v>424</v>
      </c>
      <c r="K592" s="80">
        <v>116</v>
      </c>
      <c r="L592" s="105">
        <v>1262.23</v>
      </c>
      <c r="M592" s="106">
        <f t="shared" si="61"/>
        <v>3.5935563800000001E-2</v>
      </c>
      <c r="N592" s="106">
        <f t="shared" si="62"/>
        <v>1.2071238200000001E-2</v>
      </c>
      <c r="O592" s="228">
        <f t="shared" si="63"/>
        <v>2.165774E-4</v>
      </c>
      <c r="P592" s="281">
        <f t="shared" si="64"/>
        <v>34998</v>
      </c>
      <c r="Q592" s="244"/>
      <c r="R592" s="107"/>
      <c r="S592" s="107"/>
      <c r="T592" s="32"/>
      <c r="U592" s="29"/>
    </row>
    <row r="593" spans="1:21" s="12" customFormat="1" ht="15.75" thickBot="1">
      <c r="A593" s="12" t="s">
        <v>5399</v>
      </c>
      <c r="B593" s="1" t="s">
        <v>860</v>
      </c>
      <c r="C593" s="98" t="s">
        <v>2157</v>
      </c>
      <c r="D593" s="100" t="s">
        <v>2172</v>
      </c>
      <c r="E593" s="100" t="s">
        <v>2115</v>
      </c>
      <c r="F593" s="100" t="s">
        <v>2117</v>
      </c>
      <c r="G593" s="101" t="s">
        <v>2107</v>
      </c>
      <c r="H593" s="102" t="s">
        <v>2684</v>
      </c>
      <c r="I593" s="103">
        <v>26426</v>
      </c>
      <c r="J593" s="103">
        <v>3524</v>
      </c>
      <c r="K593" s="80">
        <v>443</v>
      </c>
      <c r="L593" s="105">
        <v>1284.04</v>
      </c>
      <c r="M593" s="106">
        <f t="shared" si="61"/>
        <v>1.6763793200000002E-2</v>
      </c>
      <c r="N593" s="106">
        <f t="shared" si="62"/>
        <v>4.6007606600000001E-2</v>
      </c>
      <c r="O593" s="228">
        <f t="shared" si="63"/>
        <v>8.2545049999999999E-4</v>
      </c>
      <c r="P593" s="281">
        <f t="shared" si="64"/>
        <v>133392</v>
      </c>
      <c r="Q593" s="244"/>
      <c r="R593" s="107"/>
      <c r="S593" s="107"/>
      <c r="T593" s="32"/>
      <c r="U593" s="29"/>
    </row>
    <row r="594" spans="1:21" s="12" customFormat="1" ht="15.75" thickBot="1">
      <c r="A594" s="12" t="s">
        <v>5400</v>
      </c>
      <c r="B594" s="1" t="s">
        <v>861</v>
      </c>
      <c r="C594" s="98" t="s">
        <v>2157</v>
      </c>
      <c r="D594" s="100" t="s">
        <v>2172</v>
      </c>
      <c r="E594" s="100" t="s">
        <v>2120</v>
      </c>
      <c r="F594" s="100" t="s">
        <v>2119</v>
      </c>
      <c r="G594" s="101" t="s">
        <v>2108</v>
      </c>
      <c r="H594" s="102" t="s">
        <v>2685</v>
      </c>
      <c r="I594" s="103">
        <v>3773</v>
      </c>
      <c r="J594" s="103">
        <v>615</v>
      </c>
      <c r="K594" s="80">
        <v>69</v>
      </c>
      <c r="L594" s="105">
        <v>1011.14</v>
      </c>
      <c r="M594" s="106">
        <f t="shared" si="61"/>
        <v>1.82878346E-2</v>
      </c>
      <c r="N594" s="106">
        <f t="shared" si="62"/>
        <v>1.1123106799999999E-2</v>
      </c>
      <c r="O594" s="228">
        <f t="shared" si="63"/>
        <v>1.9956640000000001E-4</v>
      </c>
      <c r="P594" s="281">
        <f t="shared" si="64"/>
        <v>32249</v>
      </c>
      <c r="Q594" s="244"/>
      <c r="R594" s="107"/>
      <c r="S594" s="107"/>
      <c r="T594" s="32"/>
      <c r="U594" s="29"/>
    </row>
    <row r="595" spans="1:21" s="12" customFormat="1" ht="15.75" thickBot="1">
      <c r="A595" s="12" t="s">
        <v>5401</v>
      </c>
      <c r="B595" s="1" t="s">
        <v>862</v>
      </c>
      <c r="C595" s="98" t="s">
        <v>2157</v>
      </c>
      <c r="D595" s="100" t="s">
        <v>2172</v>
      </c>
      <c r="E595" s="100" t="s">
        <v>2122</v>
      </c>
      <c r="F595" s="100">
        <v>3</v>
      </c>
      <c r="G595" s="101" t="s">
        <v>2109</v>
      </c>
      <c r="H595" s="102" t="s">
        <v>2686</v>
      </c>
      <c r="I595" s="103">
        <v>7009</v>
      </c>
      <c r="J595" s="103">
        <v>997</v>
      </c>
      <c r="K595" s="80">
        <v>145</v>
      </c>
      <c r="L595" s="105">
        <v>1209.69</v>
      </c>
      <c r="M595" s="106">
        <f t="shared" si="61"/>
        <v>2.0687687199999999E-2</v>
      </c>
      <c r="N595" s="106">
        <f t="shared" si="62"/>
        <v>1.7050338599999999E-2</v>
      </c>
      <c r="O595" s="228">
        <f t="shared" si="63"/>
        <v>3.0591050000000001E-4</v>
      </c>
      <c r="P595" s="281">
        <f t="shared" si="64"/>
        <v>49435</v>
      </c>
      <c r="Q595" s="244"/>
      <c r="R595" s="107"/>
      <c r="S595" s="107"/>
      <c r="T595" s="32"/>
      <c r="U595" s="29"/>
    </row>
    <row r="596" spans="1:21" s="12" customFormat="1" ht="15.75" thickBot="1">
      <c r="A596" s="12" t="s">
        <v>5402</v>
      </c>
      <c r="B596" s="1" t="s">
        <v>863</v>
      </c>
      <c r="C596" s="98" t="s">
        <v>2157</v>
      </c>
      <c r="D596" s="100" t="s">
        <v>2172</v>
      </c>
      <c r="E596" s="100" t="s">
        <v>2124</v>
      </c>
      <c r="F596" s="100">
        <v>3</v>
      </c>
      <c r="G596" s="101" t="s">
        <v>2109</v>
      </c>
      <c r="H596" s="102" t="s">
        <v>2687</v>
      </c>
      <c r="I596" s="103">
        <v>5329</v>
      </c>
      <c r="J596" s="103">
        <v>744</v>
      </c>
      <c r="K596" s="80">
        <v>243</v>
      </c>
      <c r="L596" s="105">
        <v>1083.52</v>
      </c>
      <c r="M596" s="106">
        <f t="shared" si="61"/>
        <v>4.5599549599999997E-2</v>
      </c>
      <c r="N596" s="106">
        <f t="shared" si="62"/>
        <v>3.1310972399999998E-2</v>
      </c>
      <c r="O596" s="228">
        <f t="shared" si="63"/>
        <v>5.6176920000000001E-4</v>
      </c>
      <c r="P596" s="281">
        <f t="shared" si="64"/>
        <v>90781</v>
      </c>
      <c r="Q596" s="244"/>
      <c r="R596" s="107"/>
      <c r="S596" s="107"/>
      <c r="T596" s="32"/>
      <c r="U596" s="29"/>
    </row>
    <row r="597" spans="1:21" s="12" customFormat="1" ht="15.75" thickBot="1">
      <c r="A597" s="12" t="s">
        <v>5403</v>
      </c>
      <c r="B597" s="1" t="s">
        <v>864</v>
      </c>
      <c r="C597" s="98" t="s">
        <v>2157</v>
      </c>
      <c r="D597" s="100" t="s">
        <v>2172</v>
      </c>
      <c r="E597" s="100" t="s">
        <v>2126</v>
      </c>
      <c r="F597" s="100" t="s">
        <v>2119</v>
      </c>
      <c r="G597" s="101" t="s">
        <v>2108</v>
      </c>
      <c r="H597" s="102" t="s">
        <v>2688</v>
      </c>
      <c r="I597" s="103">
        <v>4534</v>
      </c>
      <c r="J597" s="103">
        <v>724</v>
      </c>
      <c r="K597" s="80">
        <v>126</v>
      </c>
      <c r="L597" s="105">
        <v>1197.02</v>
      </c>
      <c r="M597" s="106">
        <f t="shared" ref="M597:M615" si="65" xml:space="preserve"> ROUNDDOWN(K597/I597,10)</f>
        <v>2.7790030800000001E-2</v>
      </c>
      <c r="N597" s="106">
        <f t="shared" ref="N597:N615" si="66">ROUNDDOWN(J597*M597/L597,10)</f>
        <v>1.6808392700000001E-2</v>
      </c>
      <c r="O597" s="228">
        <f t="shared" ref="O597:O615" si="67">ROUNDDOWN(N597/$N$2499,10)</f>
        <v>3.015696E-4</v>
      </c>
      <c r="P597" s="281">
        <f t="shared" si="64"/>
        <v>48733</v>
      </c>
      <c r="Q597" s="244"/>
      <c r="R597" s="107"/>
      <c r="S597" s="107"/>
      <c r="T597" s="32"/>
      <c r="U597" s="29"/>
    </row>
    <row r="598" spans="1:21" s="12" customFormat="1" ht="15.75" thickBot="1">
      <c r="A598" s="12" t="s">
        <v>5404</v>
      </c>
      <c r="B598" s="1" t="s">
        <v>865</v>
      </c>
      <c r="C598" s="98" t="s">
        <v>2157</v>
      </c>
      <c r="D598" s="100" t="s">
        <v>2172</v>
      </c>
      <c r="E598" s="100" t="s">
        <v>2133</v>
      </c>
      <c r="F598" s="100">
        <v>3</v>
      </c>
      <c r="G598" s="101" t="s">
        <v>2109</v>
      </c>
      <c r="H598" s="102" t="s">
        <v>2689</v>
      </c>
      <c r="I598" s="103">
        <v>21555</v>
      </c>
      <c r="J598" s="103">
        <v>3212</v>
      </c>
      <c r="K598" s="80">
        <v>704</v>
      </c>
      <c r="L598" s="105">
        <v>1238.79</v>
      </c>
      <c r="M598" s="106">
        <f t="shared" si="65"/>
        <v>3.26606355E-2</v>
      </c>
      <c r="N598" s="106">
        <f t="shared" si="66"/>
        <v>8.4684217000000006E-2</v>
      </c>
      <c r="O598" s="228">
        <f t="shared" si="67"/>
        <v>1.5193711999999999E-3</v>
      </c>
      <c r="P598" s="281">
        <f t="shared" si="64"/>
        <v>245530</v>
      </c>
      <c r="Q598" s="244"/>
      <c r="R598" s="107"/>
      <c r="S598" s="107"/>
      <c r="T598" s="32"/>
      <c r="U598" s="29"/>
    </row>
    <row r="599" spans="1:21" s="12" customFormat="1" ht="15.75" thickBot="1">
      <c r="A599" s="12" t="s">
        <v>5405</v>
      </c>
      <c r="B599" s="1" t="s">
        <v>866</v>
      </c>
      <c r="C599" s="98" t="s">
        <v>2157</v>
      </c>
      <c r="D599" s="100" t="s">
        <v>2172</v>
      </c>
      <c r="E599" s="100" t="s">
        <v>2157</v>
      </c>
      <c r="F599" s="100" t="s">
        <v>2119</v>
      </c>
      <c r="G599" s="101" t="s">
        <v>2108</v>
      </c>
      <c r="H599" s="102" t="s">
        <v>2690</v>
      </c>
      <c r="I599" s="103">
        <v>2362</v>
      </c>
      <c r="J599" s="103">
        <v>299</v>
      </c>
      <c r="K599" s="80">
        <v>31</v>
      </c>
      <c r="L599" s="105">
        <v>1369.9</v>
      </c>
      <c r="M599" s="106">
        <f t="shared" si="65"/>
        <v>1.31244707E-2</v>
      </c>
      <c r="N599" s="106">
        <f t="shared" si="66"/>
        <v>2.8646008E-3</v>
      </c>
      <c r="O599" s="228">
        <f t="shared" si="67"/>
        <v>5.1395499999999999E-5</v>
      </c>
      <c r="P599" s="281">
        <f t="shared" si="64"/>
        <v>8305</v>
      </c>
      <c r="Q599" s="244"/>
      <c r="R599" s="107"/>
      <c r="S599" s="107"/>
      <c r="T599" s="32"/>
      <c r="U599" s="29"/>
    </row>
    <row r="600" spans="1:21" s="12" customFormat="1" ht="15.75" thickBot="1">
      <c r="A600" s="12" t="s">
        <v>5406</v>
      </c>
      <c r="B600" s="1" t="s">
        <v>867</v>
      </c>
      <c r="C600" s="98" t="s">
        <v>2157</v>
      </c>
      <c r="D600" s="100" t="s">
        <v>2172</v>
      </c>
      <c r="E600" s="100" t="s">
        <v>2159</v>
      </c>
      <c r="F600" s="100" t="s">
        <v>2119</v>
      </c>
      <c r="G600" s="101" t="s">
        <v>2108</v>
      </c>
      <c r="H600" s="102" t="s">
        <v>2684</v>
      </c>
      <c r="I600" s="103">
        <v>7246</v>
      </c>
      <c r="J600" s="103">
        <v>1213</v>
      </c>
      <c r="K600" s="80">
        <v>146</v>
      </c>
      <c r="L600" s="105">
        <v>1945.32</v>
      </c>
      <c r="M600" s="106">
        <f t="shared" si="65"/>
        <v>2.0149047699999999E-2</v>
      </c>
      <c r="N600" s="106">
        <f t="shared" si="66"/>
        <v>1.25638943E-2</v>
      </c>
      <c r="O600" s="228">
        <f t="shared" si="67"/>
        <v>2.2541649999999999E-4</v>
      </c>
      <c r="P600" s="281">
        <f t="shared" si="64"/>
        <v>36427</v>
      </c>
      <c r="Q600" s="244"/>
      <c r="R600" s="107"/>
      <c r="S600" s="107"/>
      <c r="T600" s="32"/>
      <c r="U600" s="29"/>
    </row>
    <row r="601" spans="1:21" s="12" customFormat="1" ht="15.75" thickBot="1">
      <c r="A601" s="12" t="s">
        <v>5407</v>
      </c>
      <c r="B601" s="1" t="s">
        <v>868</v>
      </c>
      <c r="C601" s="98" t="s">
        <v>2157</v>
      </c>
      <c r="D601" s="100" t="s">
        <v>2174</v>
      </c>
      <c r="E601" s="100" t="s">
        <v>2116</v>
      </c>
      <c r="F601" s="100" t="s">
        <v>2117</v>
      </c>
      <c r="G601" s="101" t="s">
        <v>2107</v>
      </c>
      <c r="H601" s="102" t="s">
        <v>2691</v>
      </c>
      <c r="I601" s="103">
        <v>2578</v>
      </c>
      <c r="J601" s="103">
        <v>430</v>
      </c>
      <c r="K601" s="80">
        <v>47</v>
      </c>
      <c r="L601" s="105">
        <v>1073.99</v>
      </c>
      <c r="M601" s="106">
        <f t="shared" si="65"/>
        <v>1.8231186900000002E-2</v>
      </c>
      <c r="N601" s="106">
        <f t="shared" si="66"/>
        <v>7.2993327000000002E-3</v>
      </c>
      <c r="O601" s="228">
        <f t="shared" si="67"/>
        <v>1.3096169999999999E-4</v>
      </c>
      <c r="P601" s="281">
        <f t="shared" si="64"/>
        <v>21163</v>
      </c>
      <c r="Q601" s="244"/>
      <c r="R601" s="107"/>
      <c r="S601" s="107"/>
      <c r="T601" s="32"/>
      <c r="U601" s="29"/>
    </row>
    <row r="602" spans="1:21" s="12" customFormat="1" ht="15.75" thickBot="1">
      <c r="A602" s="12" t="s">
        <v>5408</v>
      </c>
      <c r="B602" s="1" t="s">
        <v>869</v>
      </c>
      <c r="C602" s="98" t="s">
        <v>2157</v>
      </c>
      <c r="D602" s="100" t="s">
        <v>2174</v>
      </c>
      <c r="E602" s="100" t="s">
        <v>2115</v>
      </c>
      <c r="F602" s="100" t="s">
        <v>2117</v>
      </c>
      <c r="G602" s="101" t="s">
        <v>2107</v>
      </c>
      <c r="H602" s="102" t="s">
        <v>2692</v>
      </c>
      <c r="I602" s="103">
        <v>38527</v>
      </c>
      <c r="J602" s="103">
        <v>5299</v>
      </c>
      <c r="K602" s="80">
        <v>494</v>
      </c>
      <c r="L602" s="105">
        <v>1826.31</v>
      </c>
      <c r="M602" s="106">
        <f t="shared" si="65"/>
        <v>1.28221766E-2</v>
      </c>
      <c r="N602" s="106">
        <f t="shared" si="66"/>
        <v>3.7203275299999998E-2</v>
      </c>
      <c r="O602" s="228">
        <f t="shared" si="67"/>
        <v>6.674866E-4</v>
      </c>
      <c r="P602" s="281">
        <f t="shared" si="64"/>
        <v>107865</v>
      </c>
      <c r="Q602" s="244"/>
      <c r="R602" s="107"/>
      <c r="S602" s="107"/>
      <c r="T602" s="32"/>
      <c r="U602" s="29"/>
    </row>
    <row r="603" spans="1:21" s="12" customFormat="1" ht="15.75" thickBot="1">
      <c r="A603" s="12" t="s">
        <v>5409</v>
      </c>
      <c r="B603" s="1" t="s">
        <v>870</v>
      </c>
      <c r="C603" s="98" t="s">
        <v>2157</v>
      </c>
      <c r="D603" s="100" t="s">
        <v>2174</v>
      </c>
      <c r="E603" s="100" t="s">
        <v>2120</v>
      </c>
      <c r="F603" s="100" t="s">
        <v>2119</v>
      </c>
      <c r="G603" s="101" t="s">
        <v>2108</v>
      </c>
      <c r="H603" s="102" t="s">
        <v>2693</v>
      </c>
      <c r="I603" s="103">
        <v>3482</v>
      </c>
      <c r="J603" s="103">
        <v>549</v>
      </c>
      <c r="K603" s="80">
        <v>102</v>
      </c>
      <c r="L603" s="105">
        <v>1513.13</v>
      </c>
      <c r="M603" s="106">
        <f t="shared" si="65"/>
        <v>2.9293509400000001E-2</v>
      </c>
      <c r="N603" s="106">
        <f t="shared" si="66"/>
        <v>1.0628390499999999E-2</v>
      </c>
      <c r="O603" s="228">
        <f t="shared" si="67"/>
        <v>1.9069040000000001E-4</v>
      </c>
      <c r="P603" s="281">
        <f t="shared" si="64"/>
        <v>30815</v>
      </c>
      <c r="Q603" s="244"/>
      <c r="R603" s="107"/>
      <c r="S603" s="107"/>
      <c r="T603" s="32"/>
      <c r="U603" s="29"/>
    </row>
    <row r="604" spans="1:21" s="12" customFormat="1" ht="15.75" thickBot="1">
      <c r="A604" s="12" t="s">
        <v>5410</v>
      </c>
      <c r="B604" s="1" t="s">
        <v>871</v>
      </c>
      <c r="C604" s="98" t="s">
        <v>2157</v>
      </c>
      <c r="D604" s="100" t="s">
        <v>2174</v>
      </c>
      <c r="E604" s="100" t="s">
        <v>2122</v>
      </c>
      <c r="F604" s="100">
        <v>3</v>
      </c>
      <c r="G604" s="101" t="s">
        <v>2109</v>
      </c>
      <c r="H604" s="102" t="s">
        <v>2694</v>
      </c>
      <c r="I604" s="103">
        <v>7237</v>
      </c>
      <c r="J604" s="103">
        <v>1074</v>
      </c>
      <c r="K604" s="80">
        <v>94</v>
      </c>
      <c r="L604" s="105">
        <v>1214.79</v>
      </c>
      <c r="M604" s="106">
        <f t="shared" si="65"/>
        <v>1.29888075E-2</v>
      </c>
      <c r="N604" s="106">
        <f t="shared" si="66"/>
        <v>1.1483449200000001E-2</v>
      </c>
      <c r="O604" s="228">
        <f t="shared" si="67"/>
        <v>2.060315E-4</v>
      </c>
      <c r="P604" s="281">
        <f t="shared" si="64"/>
        <v>33294</v>
      </c>
      <c r="Q604" s="244"/>
      <c r="R604" s="107"/>
      <c r="S604" s="107"/>
      <c r="T604" s="32"/>
      <c r="U604" s="29"/>
    </row>
    <row r="605" spans="1:21" s="12" customFormat="1" ht="15.75" thickBot="1">
      <c r="A605" s="12" t="s">
        <v>5411</v>
      </c>
      <c r="B605" s="1" t="s">
        <v>872</v>
      </c>
      <c r="C605" s="98" t="s">
        <v>2157</v>
      </c>
      <c r="D605" s="100" t="s">
        <v>2174</v>
      </c>
      <c r="E605" s="100" t="s">
        <v>2124</v>
      </c>
      <c r="F605" s="100" t="s">
        <v>2119</v>
      </c>
      <c r="G605" s="101" t="s">
        <v>2108</v>
      </c>
      <c r="H605" s="102" t="s">
        <v>2695</v>
      </c>
      <c r="I605" s="103">
        <v>3327</v>
      </c>
      <c r="J605" s="103">
        <v>517</v>
      </c>
      <c r="K605" s="80">
        <v>81</v>
      </c>
      <c r="L605" s="105">
        <v>881.54</v>
      </c>
      <c r="M605" s="106">
        <f t="shared" si="65"/>
        <v>2.43462578E-2</v>
      </c>
      <c r="N605" s="106">
        <f t="shared" si="66"/>
        <v>1.42784391E-2</v>
      </c>
      <c r="O605" s="228">
        <f t="shared" si="67"/>
        <v>2.5617810000000001E-4</v>
      </c>
      <c r="P605" s="281">
        <f t="shared" si="64"/>
        <v>41398</v>
      </c>
      <c r="Q605" s="244"/>
      <c r="R605" s="107"/>
      <c r="S605" s="107"/>
      <c r="T605" s="32"/>
      <c r="U605" s="29"/>
    </row>
    <row r="606" spans="1:21" s="12" customFormat="1" ht="15.75" thickBot="1">
      <c r="A606" s="12" t="s">
        <v>5412</v>
      </c>
      <c r="B606" s="1" t="s">
        <v>873</v>
      </c>
      <c r="C606" s="98" t="s">
        <v>2157</v>
      </c>
      <c r="D606" s="100" t="s">
        <v>2174</v>
      </c>
      <c r="E606" s="100" t="s">
        <v>2126</v>
      </c>
      <c r="F606" s="100">
        <v>3</v>
      </c>
      <c r="G606" s="101" t="s">
        <v>2109</v>
      </c>
      <c r="H606" s="102" t="s">
        <v>2696</v>
      </c>
      <c r="I606" s="103">
        <v>19074</v>
      </c>
      <c r="J606" s="103">
        <v>2741</v>
      </c>
      <c r="K606" s="80">
        <v>764</v>
      </c>
      <c r="L606" s="105">
        <v>1065.73</v>
      </c>
      <c r="M606" s="106">
        <f t="shared" si="65"/>
        <v>4.0054524399999999E-2</v>
      </c>
      <c r="N606" s="106">
        <f t="shared" si="66"/>
        <v>0.10301807339999999</v>
      </c>
      <c r="O606" s="228">
        <f t="shared" si="67"/>
        <v>1.8483101E-3</v>
      </c>
      <c r="P606" s="281">
        <f t="shared" si="64"/>
        <v>298686</v>
      </c>
      <c r="Q606" s="244"/>
      <c r="R606" s="107"/>
      <c r="S606" s="107"/>
      <c r="T606" s="32"/>
      <c r="U606" s="29"/>
    </row>
    <row r="607" spans="1:21" s="12" customFormat="1" ht="15.75" thickBot="1">
      <c r="A607" s="12" t="s">
        <v>5413</v>
      </c>
      <c r="B607" s="1" t="s">
        <v>874</v>
      </c>
      <c r="C607" s="98" t="s">
        <v>2157</v>
      </c>
      <c r="D607" s="100" t="s">
        <v>2174</v>
      </c>
      <c r="E607" s="100" t="s">
        <v>2133</v>
      </c>
      <c r="F607" s="100" t="s">
        <v>2119</v>
      </c>
      <c r="G607" s="101" t="s">
        <v>2108</v>
      </c>
      <c r="H607" s="102" t="s">
        <v>2697</v>
      </c>
      <c r="I607" s="103">
        <v>3240</v>
      </c>
      <c r="J607" s="103">
        <v>508</v>
      </c>
      <c r="K607" s="80">
        <v>42</v>
      </c>
      <c r="L607" s="105">
        <v>1425.94</v>
      </c>
      <c r="M607" s="106">
        <f t="shared" si="65"/>
        <v>1.29629629E-2</v>
      </c>
      <c r="N607" s="106">
        <f t="shared" si="66"/>
        <v>4.6181362000000002E-3</v>
      </c>
      <c r="O607" s="228">
        <f t="shared" si="67"/>
        <v>8.2856799999999996E-5</v>
      </c>
      <c r="P607" s="281">
        <f t="shared" si="64"/>
        <v>13389</v>
      </c>
      <c r="Q607" s="244"/>
      <c r="R607" s="107"/>
      <c r="S607" s="107"/>
      <c r="T607" s="32"/>
      <c r="U607" s="29"/>
    </row>
    <row r="608" spans="1:21" s="12" customFormat="1" ht="15.75" thickBot="1">
      <c r="A608" s="12" t="s">
        <v>5414</v>
      </c>
      <c r="B608" s="1" t="s">
        <v>875</v>
      </c>
      <c r="C608" s="98" t="s">
        <v>2157</v>
      </c>
      <c r="D608" s="100" t="s">
        <v>2174</v>
      </c>
      <c r="E608" s="100" t="s">
        <v>2157</v>
      </c>
      <c r="F608" s="100" t="s">
        <v>2119</v>
      </c>
      <c r="G608" s="101" t="s">
        <v>2108</v>
      </c>
      <c r="H608" s="102" t="s">
        <v>2698</v>
      </c>
      <c r="I608" s="103">
        <v>5734</v>
      </c>
      <c r="J608" s="103">
        <v>907</v>
      </c>
      <c r="K608" s="80">
        <v>44</v>
      </c>
      <c r="L608" s="105">
        <v>1115.57</v>
      </c>
      <c r="M608" s="106">
        <f t="shared" si="65"/>
        <v>7.6735262999999996E-3</v>
      </c>
      <c r="N608" s="106">
        <f t="shared" si="66"/>
        <v>6.2388629000000003E-3</v>
      </c>
      <c r="O608" s="228">
        <f t="shared" si="67"/>
        <v>1.1193520000000001E-4</v>
      </c>
      <c r="P608" s="281">
        <f t="shared" si="64"/>
        <v>18088</v>
      </c>
      <c r="Q608" s="244"/>
      <c r="R608" s="107"/>
      <c r="S608" s="107"/>
      <c r="T608" s="32"/>
      <c r="U608" s="29"/>
    </row>
    <row r="609" spans="1:21" s="12" customFormat="1" ht="15.75" thickBot="1">
      <c r="A609" s="12" t="s">
        <v>5415</v>
      </c>
      <c r="B609" s="1" t="s">
        <v>876</v>
      </c>
      <c r="C609" s="98" t="s">
        <v>2157</v>
      </c>
      <c r="D609" s="100" t="s">
        <v>2174</v>
      </c>
      <c r="E609" s="100" t="s">
        <v>2159</v>
      </c>
      <c r="F609" s="100" t="s">
        <v>2119</v>
      </c>
      <c r="G609" s="101" t="s">
        <v>2108</v>
      </c>
      <c r="H609" s="102" t="s">
        <v>2699</v>
      </c>
      <c r="I609" s="103">
        <v>3198</v>
      </c>
      <c r="J609" s="103">
        <v>459</v>
      </c>
      <c r="K609" s="80">
        <v>64</v>
      </c>
      <c r="L609" s="105">
        <v>853.76</v>
      </c>
      <c r="M609" s="106">
        <f t="shared" si="65"/>
        <v>2.0012507799999999E-2</v>
      </c>
      <c r="N609" s="106">
        <f t="shared" si="66"/>
        <v>1.0759160699999999E-2</v>
      </c>
      <c r="O609" s="228">
        <f t="shared" si="67"/>
        <v>1.9303659999999999E-4</v>
      </c>
      <c r="P609" s="281">
        <f t="shared" si="64"/>
        <v>31194</v>
      </c>
      <c r="Q609" s="244"/>
      <c r="R609" s="107"/>
      <c r="S609" s="107"/>
      <c r="T609" s="32"/>
      <c r="U609" s="29"/>
    </row>
    <row r="610" spans="1:21" s="12" customFormat="1" ht="15.75" thickBot="1">
      <c r="A610" s="12" t="s">
        <v>5416</v>
      </c>
      <c r="B610" s="1" t="s">
        <v>877</v>
      </c>
      <c r="C610" s="98" t="s">
        <v>2157</v>
      </c>
      <c r="D610" s="100" t="s">
        <v>2174</v>
      </c>
      <c r="E610" s="100" t="s">
        <v>2172</v>
      </c>
      <c r="F610" s="100" t="s">
        <v>2119</v>
      </c>
      <c r="G610" s="101" t="s">
        <v>2108</v>
      </c>
      <c r="H610" s="102" t="s">
        <v>2692</v>
      </c>
      <c r="I610" s="103">
        <v>12228</v>
      </c>
      <c r="J610" s="103">
        <v>1965</v>
      </c>
      <c r="K610" s="80">
        <v>137</v>
      </c>
      <c r="L610" s="105">
        <v>1175.02</v>
      </c>
      <c r="M610" s="106">
        <f t="shared" si="65"/>
        <v>1.1203794499999999E-2</v>
      </c>
      <c r="N610" s="106">
        <f t="shared" si="66"/>
        <v>1.8736239500000001E-2</v>
      </c>
      <c r="O610" s="228">
        <f t="shared" si="67"/>
        <v>3.3615830000000002E-4</v>
      </c>
      <c r="P610" s="281">
        <f t="shared" si="64"/>
        <v>54323</v>
      </c>
      <c r="Q610" s="244"/>
      <c r="R610" s="107"/>
      <c r="S610" s="107"/>
      <c r="T610" s="32"/>
      <c r="U610" s="29"/>
    </row>
    <row r="611" spans="1:21" s="12" customFormat="1" ht="15.75" thickBot="1">
      <c r="A611" s="12" t="s">
        <v>5417</v>
      </c>
      <c r="B611" s="1" t="s">
        <v>878</v>
      </c>
      <c r="C611" s="98" t="s">
        <v>2157</v>
      </c>
      <c r="D611" s="100" t="s">
        <v>2175</v>
      </c>
      <c r="E611" s="100" t="s">
        <v>2116</v>
      </c>
      <c r="F611" s="100">
        <v>3</v>
      </c>
      <c r="G611" s="101" t="s">
        <v>2109</v>
      </c>
      <c r="H611" s="102" t="s">
        <v>2700</v>
      </c>
      <c r="I611" s="103">
        <v>12625</v>
      </c>
      <c r="J611" s="103">
        <v>2105</v>
      </c>
      <c r="K611" s="80">
        <v>255</v>
      </c>
      <c r="L611" s="105">
        <v>1462.86</v>
      </c>
      <c r="M611" s="106">
        <f t="shared" si="65"/>
        <v>2.0198019800000001E-2</v>
      </c>
      <c r="N611" s="106">
        <f t="shared" si="66"/>
        <v>2.9064183600000001E-2</v>
      </c>
      <c r="O611" s="228">
        <f t="shared" si="67"/>
        <v>5.2145819999999999E-4</v>
      </c>
      <c r="P611" s="281">
        <f t="shared" si="64"/>
        <v>84267</v>
      </c>
      <c r="Q611" s="244"/>
      <c r="R611" s="107"/>
      <c r="S611" s="107"/>
      <c r="T611" s="32"/>
      <c r="U611" s="29"/>
    </row>
    <row r="612" spans="1:21" s="12" customFormat="1" ht="15.75" thickBot="1">
      <c r="A612" s="12" t="s">
        <v>5418</v>
      </c>
      <c r="B612" s="1" t="s">
        <v>879</v>
      </c>
      <c r="C612" s="98" t="s">
        <v>2157</v>
      </c>
      <c r="D612" s="100" t="s">
        <v>2175</v>
      </c>
      <c r="E612" s="100" t="s">
        <v>2115</v>
      </c>
      <c r="F612" s="100">
        <v>3</v>
      </c>
      <c r="G612" s="101" t="s">
        <v>2109</v>
      </c>
      <c r="H612" s="102" t="s">
        <v>2701</v>
      </c>
      <c r="I612" s="103">
        <v>5064</v>
      </c>
      <c r="J612" s="103">
        <v>881</v>
      </c>
      <c r="K612" s="80">
        <v>88</v>
      </c>
      <c r="L612" s="105">
        <v>1167.27</v>
      </c>
      <c r="M612" s="106">
        <f t="shared" si="65"/>
        <v>1.7377567100000001E-2</v>
      </c>
      <c r="N612" s="106">
        <f t="shared" si="66"/>
        <v>1.3115762899999999E-2</v>
      </c>
      <c r="O612" s="228">
        <f t="shared" si="67"/>
        <v>2.3531790000000001E-4</v>
      </c>
      <c r="P612" s="281">
        <f t="shared" si="64"/>
        <v>38027</v>
      </c>
      <c r="Q612" s="244"/>
      <c r="R612" s="107"/>
      <c r="S612" s="107"/>
      <c r="T612" s="192"/>
      <c r="U612" s="29"/>
    </row>
    <row r="613" spans="1:21" s="12" customFormat="1" ht="15.75" thickBot="1">
      <c r="A613" s="12" t="s">
        <v>5419</v>
      </c>
      <c r="B613" s="1" t="s">
        <v>880</v>
      </c>
      <c r="C613" s="98" t="s">
        <v>2157</v>
      </c>
      <c r="D613" s="100" t="s">
        <v>2175</v>
      </c>
      <c r="E613" s="100" t="s">
        <v>2120</v>
      </c>
      <c r="F613" s="100">
        <v>3</v>
      </c>
      <c r="G613" s="101" t="s">
        <v>2109</v>
      </c>
      <c r="H613" s="102" t="s">
        <v>2702</v>
      </c>
      <c r="I613" s="103">
        <v>21676</v>
      </c>
      <c r="J613" s="103">
        <v>3308</v>
      </c>
      <c r="K613" s="80">
        <v>211</v>
      </c>
      <c r="L613" s="105">
        <v>1024.07</v>
      </c>
      <c r="M613" s="106">
        <f t="shared" si="65"/>
        <v>9.7342682999999996E-3</v>
      </c>
      <c r="N613" s="106">
        <f t="shared" si="66"/>
        <v>3.1444100000000003E-2</v>
      </c>
      <c r="O613" s="228">
        <f t="shared" si="67"/>
        <v>5.6415779999999997E-4</v>
      </c>
      <c r="P613" s="281">
        <f t="shared" si="64"/>
        <v>91167</v>
      </c>
      <c r="Q613" s="244"/>
      <c r="R613" s="107"/>
      <c r="S613" s="107"/>
      <c r="T613" s="32"/>
      <c r="U613" s="29"/>
    </row>
    <row r="614" spans="1:21" s="12" customFormat="1" ht="15.75" thickBot="1">
      <c r="A614" s="12" t="s">
        <v>5420</v>
      </c>
      <c r="B614" s="1" t="s">
        <v>881</v>
      </c>
      <c r="C614" s="98" t="s">
        <v>2157</v>
      </c>
      <c r="D614" s="100" t="s">
        <v>2292</v>
      </c>
      <c r="E614" s="100" t="s">
        <v>2116</v>
      </c>
      <c r="F614" s="100" t="s">
        <v>2117</v>
      </c>
      <c r="G614" s="101" t="s">
        <v>2107</v>
      </c>
      <c r="H614" s="102" t="s">
        <v>2703</v>
      </c>
      <c r="I614" s="103">
        <v>124145</v>
      </c>
      <c r="J614" s="103">
        <v>15861</v>
      </c>
      <c r="K614" s="80">
        <v>1564</v>
      </c>
      <c r="L614" s="105">
        <v>1503.17</v>
      </c>
      <c r="M614" s="106">
        <f t="shared" si="65"/>
        <v>1.25981714E-2</v>
      </c>
      <c r="N614" s="106">
        <f t="shared" si="66"/>
        <v>0.13293213440000001</v>
      </c>
      <c r="O614" s="228">
        <f t="shared" si="67"/>
        <v>2.3850166E-3</v>
      </c>
      <c r="P614" s="281">
        <f t="shared" si="64"/>
        <v>385418</v>
      </c>
      <c r="Q614" s="244"/>
      <c r="R614" s="107"/>
      <c r="S614" s="107"/>
      <c r="T614" s="32"/>
      <c r="U614" s="29"/>
    </row>
    <row r="615" spans="1:21" s="12" customFormat="1" ht="15">
      <c r="A615" s="12" t="s">
        <v>5421</v>
      </c>
      <c r="B615" s="1" t="s">
        <v>882</v>
      </c>
      <c r="C615" s="98" t="s">
        <v>2157</v>
      </c>
      <c r="D615" s="100" t="s">
        <v>2294</v>
      </c>
      <c r="E615" s="100" t="s">
        <v>2116</v>
      </c>
      <c r="F615" s="100" t="s">
        <v>2117</v>
      </c>
      <c r="G615" s="101" t="s">
        <v>2107</v>
      </c>
      <c r="H615" s="102" t="s">
        <v>2704</v>
      </c>
      <c r="I615" s="103">
        <v>118920</v>
      </c>
      <c r="J615" s="103">
        <v>14593</v>
      </c>
      <c r="K615" s="80">
        <v>1718</v>
      </c>
      <c r="L615" s="105">
        <v>1712.26</v>
      </c>
      <c r="M615" s="106">
        <f t="shared" si="65"/>
        <v>1.4446686800000001E-2</v>
      </c>
      <c r="N615" s="106">
        <f t="shared" si="66"/>
        <v>0.1231241169</v>
      </c>
      <c r="O615" s="228">
        <f t="shared" si="67"/>
        <v>2.2090449000000002E-3</v>
      </c>
      <c r="P615" s="281">
        <f t="shared" si="64"/>
        <v>356981</v>
      </c>
      <c r="Q615" s="244"/>
      <c r="R615" s="107"/>
      <c r="S615" s="107"/>
      <c r="T615" s="32"/>
      <c r="U615" s="29"/>
    </row>
    <row r="616" spans="1:21" s="14" customFormat="1" ht="15.75" thickBot="1">
      <c r="A616" s="12" t="s">
        <v>4983</v>
      </c>
      <c r="B616" s="1"/>
      <c r="C616" s="119" t="s">
        <v>2157</v>
      </c>
      <c r="D616" s="120" t="s">
        <v>1677</v>
      </c>
      <c r="E616" s="121"/>
      <c r="F616" s="121"/>
      <c r="G616" s="122"/>
      <c r="H616" s="123"/>
      <c r="I616" s="124">
        <f>SUM(I533:I615)</f>
        <v>1000716</v>
      </c>
      <c r="J616" s="124">
        <f>SUM(J533:J615)</f>
        <v>142997</v>
      </c>
      <c r="K616" s="124">
        <f>SUM(K533:K615)</f>
        <v>18211</v>
      </c>
      <c r="L616" s="125"/>
      <c r="M616" s="125"/>
      <c r="N616" s="125"/>
      <c r="O616" s="230"/>
      <c r="P616" s="135">
        <f>SUM(P533:P615)</f>
        <v>5485487</v>
      </c>
      <c r="Q616" s="246">
        <f t="shared" ref="Q616:U616" si="68">SUM(Q533:Q615)</f>
        <v>0</v>
      </c>
      <c r="R616" s="86">
        <f t="shared" si="68"/>
        <v>0</v>
      </c>
      <c r="S616" s="86">
        <f t="shared" si="68"/>
        <v>0</v>
      </c>
      <c r="T616" s="194">
        <f t="shared" si="68"/>
        <v>0</v>
      </c>
      <c r="U616" s="135">
        <f t="shared" si="68"/>
        <v>0</v>
      </c>
    </row>
    <row r="617" spans="1:21" s="12" customFormat="1" ht="15.75" hidden="1" thickBot="1">
      <c r="A617" s="12" t="s">
        <v>5422</v>
      </c>
      <c r="B617" s="1" t="s">
        <v>883</v>
      </c>
      <c r="C617" s="98" t="s">
        <v>2172</v>
      </c>
      <c r="D617" s="100" t="s">
        <v>2116</v>
      </c>
      <c r="E617" s="100" t="s">
        <v>2116</v>
      </c>
      <c r="F617" s="100" t="s">
        <v>2117</v>
      </c>
      <c r="G617" s="101" t="s">
        <v>2107</v>
      </c>
      <c r="H617" s="102" t="s">
        <v>2705</v>
      </c>
      <c r="I617" s="103">
        <v>59305</v>
      </c>
      <c r="J617" s="103">
        <v>7579</v>
      </c>
      <c r="K617" s="80">
        <v>1112</v>
      </c>
      <c r="L617" s="105">
        <v>1665.76</v>
      </c>
      <c r="M617" s="106">
        <f t="shared" ref="M617:M648" si="69" xml:space="preserve"> ROUNDDOWN(K617/I617,10)</f>
        <v>1.8750526900000002E-2</v>
      </c>
      <c r="N617" s="106">
        <f t="shared" ref="N617:N648" si="70">ROUNDDOWN(J617*M617/L617,10)</f>
        <v>8.5312555999999998E-2</v>
      </c>
      <c r="O617" s="228">
        <f t="shared" ref="O617:O648" si="71">ROUNDDOWN(N617/$N$2499,10)</f>
        <v>1.5306446E-3</v>
      </c>
      <c r="P617" s="281">
        <f t="shared" si="64"/>
        <v>247352</v>
      </c>
      <c r="Q617" s="247"/>
      <c r="R617" s="54"/>
      <c r="S617" s="54"/>
      <c r="T617" s="55"/>
      <c r="U617" s="29"/>
    </row>
    <row r="618" spans="1:21" s="12" customFormat="1" ht="15.75" hidden="1" thickBot="1">
      <c r="A618" s="12" t="s">
        <v>5423</v>
      </c>
      <c r="B618" s="1" t="s">
        <v>884</v>
      </c>
      <c r="C618" s="98" t="s">
        <v>2172</v>
      </c>
      <c r="D618" s="100" t="s">
        <v>2116</v>
      </c>
      <c r="E618" s="100" t="s">
        <v>2115</v>
      </c>
      <c r="F618" s="100" t="s">
        <v>2119</v>
      </c>
      <c r="G618" s="101" t="s">
        <v>2108</v>
      </c>
      <c r="H618" s="102" t="s">
        <v>2705</v>
      </c>
      <c r="I618" s="103">
        <v>10679</v>
      </c>
      <c r="J618" s="103">
        <v>1729</v>
      </c>
      <c r="K618" s="80">
        <v>348</v>
      </c>
      <c r="L618" s="105">
        <v>1692.21</v>
      </c>
      <c r="M618" s="106">
        <f t="shared" si="69"/>
        <v>3.2587320900000001E-2</v>
      </c>
      <c r="N618" s="106">
        <f t="shared" si="70"/>
        <v>3.32957953E-2</v>
      </c>
      <c r="O618" s="228">
        <f t="shared" si="71"/>
        <v>5.9738010000000004E-4</v>
      </c>
      <c r="P618" s="281">
        <f t="shared" si="64"/>
        <v>96536</v>
      </c>
      <c r="Q618" s="248"/>
      <c r="R618" s="136"/>
      <c r="S618" s="136"/>
      <c r="T618" s="56"/>
      <c r="U618" s="29"/>
    </row>
    <row r="619" spans="1:21" s="12" customFormat="1" ht="15.75" hidden="1" thickBot="1">
      <c r="A619" s="12" t="s">
        <v>5424</v>
      </c>
      <c r="B619" s="1" t="s">
        <v>885</v>
      </c>
      <c r="C619" s="98" t="s">
        <v>2172</v>
      </c>
      <c r="D619" s="100" t="s">
        <v>2116</v>
      </c>
      <c r="E619" s="100" t="s">
        <v>2120</v>
      </c>
      <c r="F619" s="100" t="s">
        <v>2119</v>
      </c>
      <c r="G619" s="101" t="s">
        <v>2108</v>
      </c>
      <c r="H619" s="102" t="s">
        <v>2706</v>
      </c>
      <c r="I619" s="103">
        <v>5135</v>
      </c>
      <c r="J619" s="103">
        <v>747</v>
      </c>
      <c r="K619" s="80">
        <v>34</v>
      </c>
      <c r="L619" s="105">
        <v>918.5</v>
      </c>
      <c r="M619" s="106">
        <f t="shared" si="69"/>
        <v>6.6212268000000003E-3</v>
      </c>
      <c r="N619" s="106">
        <f t="shared" si="70"/>
        <v>5.3849279999999998E-3</v>
      </c>
      <c r="O619" s="228">
        <f t="shared" si="71"/>
        <v>9.6614199999999994E-5</v>
      </c>
      <c r="P619" s="281">
        <f t="shared" si="64"/>
        <v>15612</v>
      </c>
      <c r="Q619" s="248"/>
      <c r="R619" s="136"/>
      <c r="S619" s="136"/>
      <c r="T619" s="56"/>
      <c r="U619" s="29"/>
    </row>
    <row r="620" spans="1:21" s="12" customFormat="1" ht="15.75" hidden="1" thickBot="1">
      <c r="A620" s="12" t="s">
        <v>5425</v>
      </c>
      <c r="B620" s="1" t="s">
        <v>886</v>
      </c>
      <c r="C620" s="98" t="s">
        <v>2172</v>
      </c>
      <c r="D620" s="100" t="s">
        <v>2116</v>
      </c>
      <c r="E620" s="100" t="s">
        <v>2122</v>
      </c>
      <c r="F620" s="100" t="s">
        <v>2119</v>
      </c>
      <c r="G620" s="101" t="s">
        <v>2108</v>
      </c>
      <c r="H620" s="102" t="s">
        <v>2707</v>
      </c>
      <c r="I620" s="103">
        <v>5351</v>
      </c>
      <c r="J620" s="103">
        <v>957</v>
      </c>
      <c r="K620" s="80">
        <v>18</v>
      </c>
      <c r="L620" s="105">
        <v>35179.449999999997</v>
      </c>
      <c r="M620" s="106">
        <f t="shared" si="69"/>
        <v>3.3638572000000001E-3</v>
      </c>
      <c r="N620" s="106">
        <f t="shared" si="70"/>
        <v>9.1508200000000006E-5</v>
      </c>
      <c r="O620" s="228">
        <f t="shared" si="71"/>
        <v>1.6418000000000001E-6</v>
      </c>
      <c r="P620" s="281">
        <f t="shared" si="64"/>
        <v>265</v>
      </c>
      <c r="Q620" s="248"/>
      <c r="R620" s="136"/>
      <c r="S620" s="136"/>
      <c r="T620" s="56"/>
      <c r="U620" s="29"/>
    </row>
    <row r="621" spans="1:21" s="12" customFormat="1" ht="15.75" hidden="1" thickBot="1">
      <c r="A621" s="12" t="s">
        <v>5426</v>
      </c>
      <c r="B621" s="1" t="s">
        <v>887</v>
      </c>
      <c r="C621" s="98" t="s">
        <v>2172</v>
      </c>
      <c r="D621" s="100" t="s">
        <v>2116</v>
      </c>
      <c r="E621" s="100" t="s">
        <v>2124</v>
      </c>
      <c r="F621" s="100" t="s">
        <v>2119</v>
      </c>
      <c r="G621" s="101" t="s">
        <v>2108</v>
      </c>
      <c r="H621" s="102" t="s">
        <v>2708</v>
      </c>
      <c r="I621" s="103">
        <v>4310</v>
      </c>
      <c r="J621" s="103">
        <v>684</v>
      </c>
      <c r="K621" s="80">
        <v>18</v>
      </c>
      <c r="L621" s="105">
        <v>1415.95</v>
      </c>
      <c r="M621" s="106">
        <f t="shared" si="69"/>
        <v>4.1763340999999999E-3</v>
      </c>
      <c r="N621" s="106">
        <f t="shared" si="70"/>
        <v>2.0174529000000002E-3</v>
      </c>
      <c r="O621" s="228">
        <f t="shared" si="71"/>
        <v>3.6196299999999998E-5</v>
      </c>
      <c r="P621" s="281">
        <f t="shared" si="64"/>
        <v>5849</v>
      </c>
      <c r="Q621" s="248"/>
      <c r="R621" s="136"/>
      <c r="S621" s="136"/>
      <c r="T621" s="57"/>
      <c r="U621" s="29"/>
    </row>
    <row r="622" spans="1:21" s="12" customFormat="1" ht="15.75" hidden="1" thickBot="1">
      <c r="A622" s="12" t="s">
        <v>5427</v>
      </c>
      <c r="B622" s="1" t="s">
        <v>888</v>
      </c>
      <c r="C622" s="98" t="s">
        <v>2172</v>
      </c>
      <c r="D622" s="100" t="s">
        <v>2116</v>
      </c>
      <c r="E622" s="100" t="s">
        <v>2126</v>
      </c>
      <c r="F622" s="100" t="s">
        <v>2119</v>
      </c>
      <c r="G622" s="101" t="s">
        <v>2108</v>
      </c>
      <c r="H622" s="102" t="s">
        <v>2709</v>
      </c>
      <c r="I622" s="103">
        <v>5198</v>
      </c>
      <c r="J622" s="103">
        <v>762</v>
      </c>
      <c r="K622" s="80">
        <v>123</v>
      </c>
      <c r="L622" s="105">
        <v>1379.04</v>
      </c>
      <c r="M622" s="106">
        <f t="shared" si="69"/>
        <v>2.3662947199999999E-2</v>
      </c>
      <c r="N622" s="106">
        <f t="shared" si="70"/>
        <v>1.30751579E-2</v>
      </c>
      <c r="O622" s="228">
        <f t="shared" si="71"/>
        <v>2.3458929999999999E-4</v>
      </c>
      <c r="P622" s="281">
        <f t="shared" si="64"/>
        <v>37909</v>
      </c>
      <c r="Q622" s="248"/>
      <c r="R622" s="136"/>
      <c r="S622" s="136"/>
      <c r="T622" s="56"/>
      <c r="U622" s="29"/>
    </row>
    <row r="623" spans="1:21" s="12" customFormat="1" ht="15.75" hidden="1" thickBot="1">
      <c r="A623" s="12" t="s">
        <v>5428</v>
      </c>
      <c r="B623" s="1" t="s">
        <v>889</v>
      </c>
      <c r="C623" s="98" t="s">
        <v>2172</v>
      </c>
      <c r="D623" s="100" t="s">
        <v>2116</v>
      </c>
      <c r="E623" s="100" t="s">
        <v>2133</v>
      </c>
      <c r="F623" s="100" t="s">
        <v>2119</v>
      </c>
      <c r="G623" s="101" t="s">
        <v>2108</v>
      </c>
      <c r="H623" s="102" t="s">
        <v>2710</v>
      </c>
      <c r="I623" s="103">
        <v>8121</v>
      </c>
      <c r="J623" s="103">
        <v>1265</v>
      </c>
      <c r="K623" s="80">
        <v>76</v>
      </c>
      <c r="L623" s="105">
        <v>3633.4</v>
      </c>
      <c r="M623" s="106">
        <f t="shared" si="69"/>
        <v>9.3584532999999998E-3</v>
      </c>
      <c r="N623" s="106">
        <f t="shared" si="70"/>
        <v>3.2582272999999999E-3</v>
      </c>
      <c r="O623" s="228">
        <f t="shared" si="71"/>
        <v>5.8457800000000001E-5</v>
      </c>
      <c r="P623" s="281">
        <f t="shared" si="64"/>
        <v>9446</v>
      </c>
      <c r="Q623" s="248"/>
      <c r="R623" s="136"/>
      <c r="S623" s="136"/>
      <c r="T623" s="56"/>
      <c r="U623" s="29"/>
    </row>
    <row r="624" spans="1:21" s="12" customFormat="1" ht="15.75" hidden="1" thickBot="1">
      <c r="A624" s="12" t="s">
        <v>5429</v>
      </c>
      <c r="B624" s="1" t="s">
        <v>890</v>
      </c>
      <c r="C624" s="98" t="s">
        <v>2172</v>
      </c>
      <c r="D624" s="100" t="s">
        <v>2116</v>
      </c>
      <c r="E624" s="100" t="s">
        <v>2157</v>
      </c>
      <c r="F624" s="100">
        <v>3</v>
      </c>
      <c r="G624" s="101" t="s">
        <v>2109</v>
      </c>
      <c r="H624" s="102" t="s">
        <v>2711</v>
      </c>
      <c r="I624" s="103">
        <v>15139</v>
      </c>
      <c r="J624" s="103">
        <v>2133</v>
      </c>
      <c r="K624" s="80">
        <v>350</v>
      </c>
      <c r="L624" s="105">
        <v>949.02</v>
      </c>
      <c r="M624" s="106">
        <f t="shared" si="69"/>
        <v>2.3119096299999999E-2</v>
      </c>
      <c r="N624" s="106">
        <f t="shared" si="70"/>
        <v>5.19620581E-2</v>
      </c>
      <c r="O624" s="228">
        <f t="shared" si="71"/>
        <v>9.32283E-4</v>
      </c>
      <c r="P624" s="281">
        <f t="shared" si="64"/>
        <v>150656</v>
      </c>
      <c r="Q624" s="248"/>
      <c r="R624" s="136"/>
      <c r="S624" s="136"/>
      <c r="T624" s="56"/>
      <c r="U624" s="29"/>
    </row>
    <row r="625" spans="1:21" s="12" customFormat="1" ht="15.75" hidden="1" thickBot="1">
      <c r="A625" s="12" t="s">
        <v>5430</v>
      </c>
      <c r="B625" s="1" t="s">
        <v>891</v>
      </c>
      <c r="C625" s="98" t="s">
        <v>2172</v>
      </c>
      <c r="D625" s="100" t="s">
        <v>2115</v>
      </c>
      <c r="E625" s="100" t="s">
        <v>2116</v>
      </c>
      <c r="F625" s="100" t="s">
        <v>2117</v>
      </c>
      <c r="G625" s="101" t="s">
        <v>2107</v>
      </c>
      <c r="H625" s="102" t="s">
        <v>2712</v>
      </c>
      <c r="I625" s="103">
        <v>45371</v>
      </c>
      <c r="J625" s="103">
        <v>5291</v>
      </c>
      <c r="K625" s="80">
        <v>276</v>
      </c>
      <c r="L625" s="105">
        <v>1826.16</v>
      </c>
      <c r="M625" s="106">
        <f t="shared" si="69"/>
        <v>6.0831807999999999E-3</v>
      </c>
      <c r="N625" s="106">
        <f t="shared" si="70"/>
        <v>1.7625021599999999E-2</v>
      </c>
      <c r="O625" s="228">
        <f t="shared" si="71"/>
        <v>3.1622120000000001E-4</v>
      </c>
      <c r="P625" s="281">
        <f t="shared" si="64"/>
        <v>51101</v>
      </c>
      <c r="Q625" s="248"/>
      <c r="R625" s="136"/>
      <c r="S625" s="136"/>
      <c r="T625" s="56"/>
      <c r="U625" s="29"/>
    </row>
    <row r="626" spans="1:21" s="12" customFormat="1" ht="15.75" hidden="1" thickBot="1">
      <c r="A626" s="12" t="s">
        <v>5431</v>
      </c>
      <c r="B626" s="1" t="s">
        <v>892</v>
      </c>
      <c r="C626" s="98" t="s">
        <v>2172</v>
      </c>
      <c r="D626" s="100" t="s">
        <v>2115</v>
      </c>
      <c r="E626" s="100" t="s">
        <v>2115</v>
      </c>
      <c r="F626" s="100" t="s">
        <v>2119</v>
      </c>
      <c r="G626" s="101" t="s">
        <v>2108</v>
      </c>
      <c r="H626" s="102" t="s">
        <v>2713</v>
      </c>
      <c r="I626" s="103">
        <v>5649</v>
      </c>
      <c r="J626" s="103">
        <v>716</v>
      </c>
      <c r="K626" s="80">
        <v>71</v>
      </c>
      <c r="L626" s="105">
        <v>1149.43</v>
      </c>
      <c r="M626" s="106">
        <f t="shared" si="69"/>
        <v>1.2568596200000001E-2</v>
      </c>
      <c r="N626" s="106">
        <f t="shared" si="70"/>
        <v>7.8291977999999998E-3</v>
      </c>
      <c r="O626" s="228">
        <f t="shared" si="71"/>
        <v>1.4046840000000001E-4</v>
      </c>
      <c r="P626" s="281">
        <f t="shared" si="64"/>
        <v>22699</v>
      </c>
      <c r="Q626" s="248"/>
      <c r="R626" s="136"/>
      <c r="S626" s="136"/>
      <c r="T626" s="56"/>
      <c r="U626" s="29"/>
    </row>
    <row r="627" spans="1:21" s="12" customFormat="1" ht="15.75" hidden="1" thickBot="1">
      <c r="A627" s="12" t="s">
        <v>5432</v>
      </c>
      <c r="B627" s="1" t="s">
        <v>893</v>
      </c>
      <c r="C627" s="98" t="s">
        <v>2172</v>
      </c>
      <c r="D627" s="100" t="s">
        <v>2115</v>
      </c>
      <c r="E627" s="100" t="s">
        <v>2120</v>
      </c>
      <c r="F627" s="100" t="s">
        <v>2119</v>
      </c>
      <c r="G627" s="101" t="s">
        <v>2108</v>
      </c>
      <c r="H627" s="102" t="s">
        <v>2714</v>
      </c>
      <c r="I627" s="103">
        <v>1943</v>
      </c>
      <c r="J627" s="103">
        <v>270</v>
      </c>
      <c r="K627" s="80">
        <v>174</v>
      </c>
      <c r="L627" s="105">
        <v>898.3</v>
      </c>
      <c r="M627" s="106">
        <f t="shared" si="69"/>
        <v>8.9552238800000003E-2</v>
      </c>
      <c r="N627" s="106">
        <f t="shared" si="70"/>
        <v>2.6916513900000001E-2</v>
      </c>
      <c r="O627" s="228">
        <f t="shared" si="71"/>
        <v>4.8292559999999998E-4</v>
      </c>
      <c r="P627" s="281">
        <f t="shared" si="64"/>
        <v>78040</v>
      </c>
      <c r="Q627" s="248"/>
      <c r="R627" s="136"/>
      <c r="S627" s="136"/>
      <c r="T627" s="56"/>
      <c r="U627" s="29"/>
    </row>
    <row r="628" spans="1:21" s="12" customFormat="1" ht="15.75" hidden="1" thickBot="1">
      <c r="A628" s="12" t="s">
        <v>5433</v>
      </c>
      <c r="B628" s="1" t="s">
        <v>894</v>
      </c>
      <c r="C628" s="98" t="s">
        <v>2172</v>
      </c>
      <c r="D628" s="100" t="s">
        <v>2115</v>
      </c>
      <c r="E628" s="100" t="s">
        <v>2122</v>
      </c>
      <c r="F628" s="100">
        <v>3</v>
      </c>
      <c r="G628" s="101" t="s">
        <v>2109</v>
      </c>
      <c r="H628" s="102" t="s">
        <v>2715</v>
      </c>
      <c r="I628" s="103">
        <v>8714</v>
      </c>
      <c r="J628" s="103">
        <v>1174</v>
      </c>
      <c r="K628" s="80">
        <v>963</v>
      </c>
      <c r="L628" s="105">
        <v>1090.53</v>
      </c>
      <c r="M628" s="106">
        <f t="shared" si="69"/>
        <v>0.11051182</v>
      </c>
      <c r="N628" s="106">
        <f t="shared" si="70"/>
        <v>0.1189704791</v>
      </c>
      <c r="O628" s="228">
        <f t="shared" si="71"/>
        <v>2.1345219999999998E-3</v>
      </c>
      <c r="P628" s="281">
        <f t="shared" si="64"/>
        <v>344938</v>
      </c>
      <c r="Q628" s="248"/>
      <c r="R628" s="136"/>
      <c r="S628" s="136"/>
      <c r="T628" s="56"/>
      <c r="U628" s="29"/>
    </row>
    <row r="629" spans="1:21" s="12" customFormat="1" ht="15.75" hidden="1" thickBot="1">
      <c r="A629" s="12" t="s">
        <v>5434</v>
      </c>
      <c r="B629" s="1" t="s">
        <v>895</v>
      </c>
      <c r="C629" s="98" t="s">
        <v>2172</v>
      </c>
      <c r="D629" s="100" t="s">
        <v>2115</v>
      </c>
      <c r="E629" s="100" t="s">
        <v>2124</v>
      </c>
      <c r="F629" s="100" t="s">
        <v>2119</v>
      </c>
      <c r="G629" s="101" t="s">
        <v>2108</v>
      </c>
      <c r="H629" s="102" t="s">
        <v>2716</v>
      </c>
      <c r="I629" s="103">
        <v>4292</v>
      </c>
      <c r="J629" s="103">
        <v>613</v>
      </c>
      <c r="K629" s="80">
        <v>24</v>
      </c>
      <c r="L629" s="105">
        <v>1151.79</v>
      </c>
      <c r="M629" s="106">
        <f t="shared" si="69"/>
        <v>5.5917985999999996E-3</v>
      </c>
      <c r="N629" s="106">
        <f t="shared" si="70"/>
        <v>2.9760394999999999E-3</v>
      </c>
      <c r="O629" s="228">
        <f t="shared" si="71"/>
        <v>5.3394899999999999E-5</v>
      </c>
      <c r="P629" s="281">
        <f t="shared" si="64"/>
        <v>8628</v>
      </c>
      <c r="Q629" s="248"/>
      <c r="R629" s="136"/>
      <c r="S629" s="136"/>
      <c r="T629" s="56"/>
      <c r="U629" s="29"/>
    </row>
    <row r="630" spans="1:21" s="12" customFormat="1" ht="15.75" hidden="1" thickBot="1">
      <c r="A630" s="12" t="s">
        <v>5435</v>
      </c>
      <c r="B630" s="1" t="s">
        <v>896</v>
      </c>
      <c r="C630" s="98" t="s">
        <v>2172</v>
      </c>
      <c r="D630" s="100" t="s">
        <v>2115</v>
      </c>
      <c r="E630" s="100" t="s">
        <v>2126</v>
      </c>
      <c r="F630" s="100" t="s">
        <v>2119</v>
      </c>
      <c r="G630" s="101" t="s">
        <v>2108</v>
      </c>
      <c r="H630" s="102" t="s">
        <v>2712</v>
      </c>
      <c r="I630" s="103">
        <v>8783</v>
      </c>
      <c r="J630" s="103">
        <v>1313</v>
      </c>
      <c r="K630" s="80">
        <v>72</v>
      </c>
      <c r="L630" s="105">
        <v>1232.17</v>
      </c>
      <c r="M630" s="106">
        <f t="shared" si="69"/>
        <v>8.1976545000000001E-3</v>
      </c>
      <c r="N630" s="106">
        <f t="shared" si="70"/>
        <v>8.7354181999999992E-3</v>
      </c>
      <c r="O630" s="228">
        <f t="shared" si="71"/>
        <v>1.5672740000000001E-4</v>
      </c>
      <c r="P630" s="281">
        <f t="shared" si="64"/>
        <v>25327</v>
      </c>
      <c r="Q630" s="248"/>
      <c r="R630" s="136"/>
      <c r="S630" s="136"/>
      <c r="T630" s="56"/>
      <c r="U630" s="29"/>
    </row>
    <row r="631" spans="1:21" s="12" customFormat="1" ht="15.75" hidden="1" thickBot="1">
      <c r="A631" s="12" t="s">
        <v>5436</v>
      </c>
      <c r="B631" s="1" t="s">
        <v>897</v>
      </c>
      <c r="C631" s="98" t="s">
        <v>2172</v>
      </c>
      <c r="D631" s="100" t="s">
        <v>2115</v>
      </c>
      <c r="E631" s="100" t="s">
        <v>2133</v>
      </c>
      <c r="F631" s="100" t="s">
        <v>2119</v>
      </c>
      <c r="G631" s="101" t="s">
        <v>2108</v>
      </c>
      <c r="H631" s="102" t="s">
        <v>2717</v>
      </c>
      <c r="I631" s="103">
        <v>2490</v>
      </c>
      <c r="J631" s="103">
        <v>436</v>
      </c>
      <c r="K631" s="80">
        <v>220</v>
      </c>
      <c r="L631" s="105">
        <v>832.82</v>
      </c>
      <c r="M631" s="106">
        <f t="shared" si="69"/>
        <v>8.83534136E-2</v>
      </c>
      <c r="N631" s="106">
        <f t="shared" si="70"/>
        <v>4.6254998999999998E-2</v>
      </c>
      <c r="O631" s="228">
        <f t="shared" si="71"/>
        <v>8.2988910000000003E-4</v>
      </c>
      <c r="P631" s="281">
        <f t="shared" si="64"/>
        <v>134110</v>
      </c>
      <c r="Q631" s="248"/>
      <c r="R631" s="136"/>
      <c r="S631" s="136"/>
      <c r="T631" s="56"/>
      <c r="U631" s="29"/>
    </row>
    <row r="632" spans="1:21" s="12" customFormat="1" ht="15.75" hidden="1" thickBot="1">
      <c r="A632" s="12" t="s">
        <v>5437</v>
      </c>
      <c r="B632" s="1" t="s">
        <v>898</v>
      </c>
      <c r="C632" s="98" t="s">
        <v>2172</v>
      </c>
      <c r="D632" s="100" t="s">
        <v>2115</v>
      </c>
      <c r="E632" s="100" t="s">
        <v>2157</v>
      </c>
      <c r="F632" s="100" t="s">
        <v>2119</v>
      </c>
      <c r="G632" s="101" t="s">
        <v>2108</v>
      </c>
      <c r="H632" s="102" t="s">
        <v>2718</v>
      </c>
      <c r="I632" s="103">
        <v>3588</v>
      </c>
      <c r="J632" s="103">
        <v>503</v>
      </c>
      <c r="K632" s="80">
        <v>72</v>
      </c>
      <c r="L632" s="105">
        <v>1103.58</v>
      </c>
      <c r="M632" s="106">
        <f t="shared" si="69"/>
        <v>2.0066889599999999E-2</v>
      </c>
      <c r="N632" s="106">
        <f t="shared" si="70"/>
        <v>9.1462742999999999E-3</v>
      </c>
      <c r="O632" s="228">
        <f t="shared" si="71"/>
        <v>1.640988E-4</v>
      </c>
      <c r="P632" s="281">
        <f t="shared" si="64"/>
        <v>26518</v>
      </c>
      <c r="Q632" s="248"/>
      <c r="R632" s="136"/>
      <c r="S632" s="136"/>
      <c r="T632" s="56"/>
      <c r="U632" s="29"/>
    </row>
    <row r="633" spans="1:21" s="12" customFormat="1" ht="15.75" hidden="1" thickBot="1">
      <c r="A633" s="12" t="s">
        <v>5438</v>
      </c>
      <c r="B633" s="1" t="s">
        <v>899</v>
      </c>
      <c r="C633" s="98" t="s">
        <v>2172</v>
      </c>
      <c r="D633" s="100" t="s">
        <v>2115</v>
      </c>
      <c r="E633" s="100" t="s">
        <v>2159</v>
      </c>
      <c r="F633" s="100" t="s">
        <v>2119</v>
      </c>
      <c r="G633" s="101" t="s">
        <v>2108</v>
      </c>
      <c r="H633" s="102" t="s">
        <v>2719</v>
      </c>
      <c r="I633" s="103">
        <v>2639</v>
      </c>
      <c r="J633" s="103">
        <v>379</v>
      </c>
      <c r="K633" s="80">
        <v>44</v>
      </c>
      <c r="L633" s="105">
        <v>1038.53</v>
      </c>
      <c r="M633" s="106">
        <f t="shared" si="69"/>
        <v>1.6672982100000001E-2</v>
      </c>
      <c r="N633" s="106">
        <f t="shared" si="70"/>
        <v>6.0846197999999997E-3</v>
      </c>
      <c r="O633" s="228">
        <f t="shared" si="71"/>
        <v>1.091678E-4</v>
      </c>
      <c r="P633" s="281">
        <f t="shared" si="64"/>
        <v>17641</v>
      </c>
      <c r="Q633" s="248"/>
      <c r="R633" s="136"/>
      <c r="S633" s="136"/>
      <c r="T633" s="56"/>
      <c r="U633" s="29"/>
    </row>
    <row r="634" spans="1:21" s="12" customFormat="1" ht="15.75" hidden="1" thickBot="1">
      <c r="A634" s="12" t="s">
        <v>5439</v>
      </c>
      <c r="B634" s="1" t="s">
        <v>900</v>
      </c>
      <c r="C634" s="98" t="s">
        <v>2172</v>
      </c>
      <c r="D634" s="100" t="s">
        <v>2115</v>
      </c>
      <c r="E634" s="100" t="s">
        <v>2172</v>
      </c>
      <c r="F634" s="100" t="s">
        <v>2119</v>
      </c>
      <c r="G634" s="101" t="s">
        <v>2108</v>
      </c>
      <c r="H634" s="102" t="s">
        <v>2720</v>
      </c>
      <c r="I634" s="103">
        <v>4065</v>
      </c>
      <c r="J634" s="103">
        <v>626</v>
      </c>
      <c r="K634" s="80">
        <v>30</v>
      </c>
      <c r="L634" s="105">
        <v>1065.79</v>
      </c>
      <c r="M634" s="106">
        <f t="shared" si="69"/>
        <v>7.3800738000000003E-3</v>
      </c>
      <c r="N634" s="106">
        <f t="shared" si="70"/>
        <v>4.3347434000000004E-3</v>
      </c>
      <c r="O634" s="228">
        <f t="shared" si="71"/>
        <v>7.7772200000000001E-5</v>
      </c>
      <c r="P634" s="281">
        <f t="shared" si="64"/>
        <v>12567</v>
      </c>
      <c r="Q634" s="248"/>
      <c r="R634" s="136"/>
      <c r="S634" s="136"/>
      <c r="T634" s="56"/>
      <c r="U634" s="29"/>
    </row>
    <row r="635" spans="1:21" s="12" customFormat="1" ht="15.75" hidden="1" thickBot="1">
      <c r="A635" s="12" t="s">
        <v>5440</v>
      </c>
      <c r="B635" s="1" t="s">
        <v>901</v>
      </c>
      <c r="C635" s="98" t="s">
        <v>2172</v>
      </c>
      <c r="D635" s="100" t="s">
        <v>2115</v>
      </c>
      <c r="E635" s="100" t="s">
        <v>2174</v>
      </c>
      <c r="F635" s="100">
        <v>3</v>
      </c>
      <c r="G635" s="101" t="s">
        <v>2109</v>
      </c>
      <c r="H635" s="102" t="s">
        <v>2721</v>
      </c>
      <c r="I635" s="103">
        <v>12433</v>
      </c>
      <c r="J635" s="103">
        <v>1491</v>
      </c>
      <c r="K635" s="80">
        <v>461</v>
      </c>
      <c r="L635" s="105">
        <v>1326.86</v>
      </c>
      <c r="M635" s="106">
        <f t="shared" si="69"/>
        <v>3.7078741999999998E-2</v>
      </c>
      <c r="N635" s="106">
        <f t="shared" si="70"/>
        <v>4.1665589599999997E-2</v>
      </c>
      <c r="O635" s="228">
        <f t="shared" si="71"/>
        <v>7.4754770000000001E-4</v>
      </c>
      <c r="P635" s="281">
        <f t="shared" si="64"/>
        <v>120803</v>
      </c>
      <c r="Q635" s="248"/>
      <c r="R635" s="136"/>
      <c r="S635" s="136"/>
      <c r="T635" s="56"/>
      <c r="U635" s="29"/>
    </row>
    <row r="636" spans="1:21" s="12" customFormat="1" ht="15.75" hidden="1" thickBot="1">
      <c r="A636" s="12" t="s">
        <v>5441</v>
      </c>
      <c r="B636" s="1" t="s">
        <v>902</v>
      </c>
      <c r="C636" s="98" t="s">
        <v>2172</v>
      </c>
      <c r="D636" s="100" t="s">
        <v>2120</v>
      </c>
      <c r="E636" s="100" t="s">
        <v>2116</v>
      </c>
      <c r="F636" s="100" t="s">
        <v>2119</v>
      </c>
      <c r="G636" s="101" t="s">
        <v>2108</v>
      </c>
      <c r="H636" s="102" t="s">
        <v>2722</v>
      </c>
      <c r="I636" s="103">
        <v>5107</v>
      </c>
      <c r="J636" s="103">
        <v>760</v>
      </c>
      <c r="K636" s="80">
        <v>41</v>
      </c>
      <c r="L636" s="105">
        <v>1481.93</v>
      </c>
      <c r="M636" s="106">
        <f t="shared" si="69"/>
        <v>8.0281964999999993E-3</v>
      </c>
      <c r="N636" s="106">
        <f t="shared" si="70"/>
        <v>4.1172183000000003E-3</v>
      </c>
      <c r="O636" s="228">
        <f t="shared" si="71"/>
        <v>7.3869500000000001E-5</v>
      </c>
      <c r="P636" s="281">
        <f t="shared" si="64"/>
        <v>11937</v>
      </c>
      <c r="Q636" s="248"/>
      <c r="R636" s="136"/>
      <c r="S636" s="136"/>
      <c r="T636" s="56"/>
      <c r="U636" s="29"/>
    </row>
    <row r="637" spans="1:21" s="12" customFormat="1" ht="15.75" hidden="1" thickBot="1">
      <c r="A637" s="12" t="s">
        <v>5442</v>
      </c>
      <c r="B637" s="1" t="s">
        <v>903</v>
      </c>
      <c r="C637" s="98" t="s">
        <v>2172</v>
      </c>
      <c r="D637" s="100" t="s">
        <v>2120</v>
      </c>
      <c r="E637" s="100" t="s">
        <v>2115</v>
      </c>
      <c r="F637" s="100">
        <v>3</v>
      </c>
      <c r="G637" s="101" t="s">
        <v>2109</v>
      </c>
      <c r="H637" s="102" t="s">
        <v>2723</v>
      </c>
      <c r="I637" s="103">
        <v>28099</v>
      </c>
      <c r="J637" s="103">
        <v>3817</v>
      </c>
      <c r="K637" s="80">
        <v>214</v>
      </c>
      <c r="L637" s="105">
        <v>1277.8399999999999</v>
      </c>
      <c r="M637" s="106">
        <f t="shared" si="69"/>
        <v>7.6159293000000001E-3</v>
      </c>
      <c r="N637" s="106">
        <f t="shared" si="70"/>
        <v>2.27493286E-2</v>
      </c>
      <c r="O637" s="228">
        <f t="shared" si="71"/>
        <v>4.0815950000000001E-4</v>
      </c>
      <c r="P637" s="281">
        <f t="shared" si="64"/>
        <v>65958</v>
      </c>
      <c r="Q637" s="248"/>
      <c r="R637" s="136"/>
      <c r="S637" s="136"/>
      <c r="T637" s="56"/>
      <c r="U637" s="29"/>
    </row>
    <row r="638" spans="1:21" s="12" customFormat="1" ht="15.75" hidden="1" thickBot="1">
      <c r="A638" s="12" t="s">
        <v>5443</v>
      </c>
      <c r="B638" s="1" t="s">
        <v>904</v>
      </c>
      <c r="C638" s="98" t="s">
        <v>2172</v>
      </c>
      <c r="D638" s="100" t="s">
        <v>2120</v>
      </c>
      <c r="E638" s="100" t="s">
        <v>2120</v>
      </c>
      <c r="F638" s="100" t="s">
        <v>2119</v>
      </c>
      <c r="G638" s="101" t="s">
        <v>2108</v>
      </c>
      <c r="H638" s="102" t="s">
        <v>2724</v>
      </c>
      <c r="I638" s="103">
        <v>6411</v>
      </c>
      <c r="J638" s="103">
        <v>942</v>
      </c>
      <c r="K638" s="80">
        <v>124</v>
      </c>
      <c r="L638" s="105">
        <v>910.83</v>
      </c>
      <c r="M638" s="106">
        <f t="shared" si="69"/>
        <v>1.9341756299999999E-2</v>
      </c>
      <c r="N638" s="106">
        <f t="shared" si="70"/>
        <v>2.00036608E-2</v>
      </c>
      <c r="O638" s="228">
        <f t="shared" si="71"/>
        <v>3.588978E-4</v>
      </c>
      <c r="P638" s="281">
        <f t="shared" si="64"/>
        <v>57997</v>
      </c>
      <c r="Q638" s="248"/>
      <c r="R638" s="136"/>
      <c r="S638" s="136"/>
      <c r="T638" s="56"/>
      <c r="U638" s="29"/>
    </row>
    <row r="639" spans="1:21" s="12" customFormat="1" ht="15.75" hidden="1" thickBot="1">
      <c r="A639" s="12" t="s">
        <v>5444</v>
      </c>
      <c r="B639" s="1" t="s">
        <v>905</v>
      </c>
      <c r="C639" s="98" t="s">
        <v>2172</v>
      </c>
      <c r="D639" s="100" t="s">
        <v>2120</v>
      </c>
      <c r="E639" s="100" t="s">
        <v>2122</v>
      </c>
      <c r="F639" s="100" t="s">
        <v>2119</v>
      </c>
      <c r="G639" s="101" t="s">
        <v>2108</v>
      </c>
      <c r="H639" s="102" t="s">
        <v>2725</v>
      </c>
      <c r="I639" s="103">
        <v>7556</v>
      </c>
      <c r="J639" s="103">
        <v>1019</v>
      </c>
      <c r="K639" s="80">
        <v>41</v>
      </c>
      <c r="L639" s="105">
        <v>819.05</v>
      </c>
      <c r="M639" s="106">
        <f t="shared" si="69"/>
        <v>5.4261513999999999E-3</v>
      </c>
      <c r="N639" s="106">
        <f t="shared" si="70"/>
        <v>6.7508066999999996E-3</v>
      </c>
      <c r="O639" s="228">
        <f t="shared" si="71"/>
        <v>1.211203E-4</v>
      </c>
      <c r="P639" s="281">
        <f t="shared" si="64"/>
        <v>19573</v>
      </c>
      <c r="Q639" s="248"/>
      <c r="R639" s="136"/>
      <c r="S639" s="136"/>
      <c r="T639" s="56"/>
      <c r="U639" s="29"/>
    </row>
    <row r="640" spans="1:21" s="12" customFormat="1" ht="15.75" hidden="1" thickBot="1">
      <c r="A640" s="12" t="s">
        <v>5445</v>
      </c>
      <c r="B640" s="1" t="s">
        <v>906</v>
      </c>
      <c r="C640" s="98" t="s">
        <v>2172</v>
      </c>
      <c r="D640" s="100" t="s">
        <v>2120</v>
      </c>
      <c r="E640" s="100" t="s">
        <v>2124</v>
      </c>
      <c r="F640" s="100" t="s">
        <v>2119</v>
      </c>
      <c r="G640" s="101" t="s">
        <v>2108</v>
      </c>
      <c r="H640" s="102" t="s">
        <v>2726</v>
      </c>
      <c r="I640" s="103">
        <v>3378</v>
      </c>
      <c r="J640" s="103">
        <v>479</v>
      </c>
      <c r="K640" s="80">
        <v>17</v>
      </c>
      <c r="L640" s="105">
        <v>1536.82</v>
      </c>
      <c r="M640" s="106">
        <f t="shared" si="69"/>
        <v>5.0325635999999997E-3</v>
      </c>
      <c r="N640" s="106">
        <f t="shared" si="70"/>
        <v>1.5685623E-3</v>
      </c>
      <c r="O640" s="228">
        <f t="shared" si="71"/>
        <v>2.81425E-5</v>
      </c>
      <c r="P640" s="281">
        <f t="shared" si="64"/>
        <v>4547</v>
      </c>
      <c r="Q640" s="248"/>
      <c r="R640" s="136"/>
      <c r="S640" s="136"/>
      <c r="T640" s="56"/>
      <c r="U640" s="29"/>
    </row>
    <row r="641" spans="1:21" s="12" customFormat="1" ht="15.75" hidden="1" thickBot="1">
      <c r="A641" s="12" t="s">
        <v>5446</v>
      </c>
      <c r="B641" s="1" t="s">
        <v>907</v>
      </c>
      <c r="C641" s="98" t="s">
        <v>2172</v>
      </c>
      <c r="D641" s="100" t="s">
        <v>2122</v>
      </c>
      <c r="E641" s="100" t="s">
        <v>2116</v>
      </c>
      <c r="F641" s="100" t="s">
        <v>2117</v>
      </c>
      <c r="G641" s="101" t="s">
        <v>2107</v>
      </c>
      <c r="H641" s="102" t="s">
        <v>2727</v>
      </c>
      <c r="I641" s="103">
        <v>14660</v>
      </c>
      <c r="J641" s="103">
        <v>1952</v>
      </c>
      <c r="K641" s="80">
        <v>562</v>
      </c>
      <c r="L641" s="105">
        <v>1330.47</v>
      </c>
      <c r="M641" s="106">
        <f t="shared" si="69"/>
        <v>3.8335607000000001E-2</v>
      </c>
      <c r="N641" s="106">
        <f t="shared" si="70"/>
        <v>5.6244112800000003E-2</v>
      </c>
      <c r="O641" s="228">
        <f t="shared" si="71"/>
        <v>1.0091099000000001E-3</v>
      </c>
      <c r="P641" s="281">
        <f t="shared" si="64"/>
        <v>163072</v>
      </c>
      <c r="Q641" s="248"/>
      <c r="R641" s="136"/>
      <c r="S641" s="136"/>
      <c r="T641" s="56"/>
      <c r="U641" s="29"/>
    </row>
    <row r="642" spans="1:21" s="12" customFormat="1" ht="15.75" hidden="1" thickBot="1">
      <c r="A642" s="12" t="s">
        <v>5447</v>
      </c>
      <c r="B642" s="1" t="s">
        <v>908</v>
      </c>
      <c r="C642" s="98" t="s">
        <v>2172</v>
      </c>
      <c r="D642" s="100" t="s">
        <v>2122</v>
      </c>
      <c r="E642" s="100" t="s">
        <v>2115</v>
      </c>
      <c r="F642" s="100" t="s">
        <v>2119</v>
      </c>
      <c r="G642" s="101" t="s">
        <v>2108</v>
      </c>
      <c r="H642" s="102" t="s">
        <v>2728</v>
      </c>
      <c r="I642" s="103">
        <v>3992</v>
      </c>
      <c r="J642" s="103">
        <v>566</v>
      </c>
      <c r="K642" s="80">
        <v>330</v>
      </c>
      <c r="L642" s="105">
        <v>896.55</v>
      </c>
      <c r="M642" s="106">
        <f t="shared" si="69"/>
        <v>8.2665330600000003E-2</v>
      </c>
      <c r="N642" s="106">
        <f t="shared" si="70"/>
        <v>5.2187359400000001E-2</v>
      </c>
      <c r="O642" s="228">
        <f t="shared" si="71"/>
        <v>9.3632519999999996E-4</v>
      </c>
      <c r="P642" s="281">
        <f t="shared" si="64"/>
        <v>151310</v>
      </c>
      <c r="Q642" s="248"/>
      <c r="R642" s="136"/>
      <c r="S642" s="136"/>
      <c r="T642" s="56"/>
      <c r="U642" s="29"/>
    </row>
    <row r="643" spans="1:21" s="12" customFormat="1" ht="15.75" hidden="1" thickBot="1">
      <c r="A643" s="12" t="s">
        <v>5448</v>
      </c>
      <c r="B643" s="1" t="s">
        <v>909</v>
      </c>
      <c r="C643" s="98" t="s">
        <v>2172</v>
      </c>
      <c r="D643" s="100" t="s">
        <v>2122</v>
      </c>
      <c r="E643" s="100" t="s">
        <v>2120</v>
      </c>
      <c r="F643" s="100" t="s">
        <v>2119</v>
      </c>
      <c r="G643" s="101" t="s">
        <v>2108</v>
      </c>
      <c r="H643" s="102" t="s">
        <v>2729</v>
      </c>
      <c r="I643" s="103">
        <v>4462</v>
      </c>
      <c r="J643" s="103">
        <v>672</v>
      </c>
      <c r="K643" s="80">
        <v>152</v>
      </c>
      <c r="L643" s="105">
        <v>967.26</v>
      </c>
      <c r="M643" s="106">
        <f t="shared" si="69"/>
        <v>3.4065441500000002E-2</v>
      </c>
      <c r="N643" s="106">
        <f t="shared" si="70"/>
        <v>2.3666828599999998E-2</v>
      </c>
      <c r="O643" s="228">
        <f t="shared" si="71"/>
        <v>4.2462100000000003E-4</v>
      </c>
      <c r="P643" s="281">
        <f t="shared" si="64"/>
        <v>68618</v>
      </c>
      <c r="Q643" s="248"/>
      <c r="R643" s="136"/>
      <c r="S643" s="136"/>
      <c r="T643" s="56"/>
      <c r="U643" s="29"/>
    </row>
    <row r="644" spans="1:21" s="12" customFormat="1" ht="15.75" hidden="1" thickBot="1">
      <c r="A644" s="12" t="s">
        <v>5449</v>
      </c>
      <c r="B644" s="1" t="s">
        <v>910</v>
      </c>
      <c r="C644" s="98" t="s">
        <v>2172</v>
      </c>
      <c r="D644" s="100" t="s">
        <v>2122</v>
      </c>
      <c r="E644" s="100" t="s">
        <v>2122</v>
      </c>
      <c r="F644" s="100" t="s">
        <v>2119</v>
      </c>
      <c r="G644" s="101" t="s">
        <v>2108</v>
      </c>
      <c r="H644" s="102" t="s">
        <v>2730</v>
      </c>
      <c r="I644" s="103">
        <v>6127</v>
      </c>
      <c r="J644" s="103">
        <v>841</v>
      </c>
      <c r="K644" s="81">
        <v>376</v>
      </c>
      <c r="L644" s="105">
        <v>995.05</v>
      </c>
      <c r="M644" s="106">
        <f t="shared" si="69"/>
        <v>6.1367716599999997E-2</v>
      </c>
      <c r="N644" s="106">
        <f t="shared" si="70"/>
        <v>5.1866991199999997E-2</v>
      </c>
      <c r="O644" s="228">
        <f t="shared" si="71"/>
        <v>9.3057730000000003E-4</v>
      </c>
      <c r="P644" s="281">
        <f t="shared" si="64"/>
        <v>150381</v>
      </c>
      <c r="Q644" s="248"/>
      <c r="R644" s="136"/>
      <c r="S644" s="136"/>
      <c r="T644" s="56"/>
      <c r="U644" s="29"/>
    </row>
    <row r="645" spans="1:21" s="12" customFormat="1" ht="15.75" hidden="1" thickBot="1">
      <c r="A645" s="12" t="s">
        <v>5450</v>
      </c>
      <c r="B645" s="1" t="s">
        <v>911</v>
      </c>
      <c r="C645" s="98" t="s">
        <v>2172</v>
      </c>
      <c r="D645" s="100" t="s">
        <v>2122</v>
      </c>
      <c r="E645" s="100" t="s">
        <v>2124</v>
      </c>
      <c r="F645" s="100" t="s">
        <v>2119</v>
      </c>
      <c r="G645" s="101" t="s">
        <v>2108</v>
      </c>
      <c r="H645" s="102" t="s">
        <v>2727</v>
      </c>
      <c r="I645" s="103">
        <v>8546</v>
      </c>
      <c r="J645" s="103">
        <v>1245</v>
      </c>
      <c r="K645" s="80">
        <v>89</v>
      </c>
      <c r="L645" s="105">
        <v>1165.1300000000001</v>
      </c>
      <c r="M645" s="106">
        <f t="shared" si="69"/>
        <v>1.04142288E-2</v>
      </c>
      <c r="N645" s="106">
        <f t="shared" si="70"/>
        <v>1.1128127200000001E-2</v>
      </c>
      <c r="O645" s="228">
        <f t="shared" si="71"/>
        <v>1.996565E-4</v>
      </c>
      <c r="P645" s="281">
        <f t="shared" ref="P645:P708" si="72">ROUNDDOWN(161600000*O645,0)</f>
        <v>32264</v>
      </c>
      <c r="Q645" s="248"/>
      <c r="R645" s="136"/>
      <c r="S645" s="136"/>
      <c r="T645" s="56"/>
      <c r="U645" s="29"/>
    </row>
    <row r="646" spans="1:21" s="12" customFormat="1" ht="15.75" hidden="1" thickBot="1">
      <c r="A646" s="12" t="s">
        <v>5451</v>
      </c>
      <c r="B646" s="1" t="s">
        <v>912</v>
      </c>
      <c r="C646" s="98" t="s">
        <v>2172</v>
      </c>
      <c r="D646" s="100" t="s">
        <v>2122</v>
      </c>
      <c r="E646" s="100" t="s">
        <v>2126</v>
      </c>
      <c r="F646" s="100" t="s">
        <v>2119</v>
      </c>
      <c r="G646" s="101" t="s">
        <v>2108</v>
      </c>
      <c r="H646" s="102" t="s">
        <v>2731</v>
      </c>
      <c r="I646" s="103">
        <v>6194</v>
      </c>
      <c r="J646" s="103">
        <v>873</v>
      </c>
      <c r="K646" s="80">
        <v>62</v>
      </c>
      <c r="L646" s="105">
        <v>1228.04</v>
      </c>
      <c r="M646" s="106">
        <f t="shared" si="69"/>
        <v>1.0009686699999999E-2</v>
      </c>
      <c r="N646" s="106">
        <f t="shared" si="70"/>
        <v>7.1157751E-3</v>
      </c>
      <c r="O646" s="228">
        <f t="shared" si="71"/>
        <v>1.276684E-4</v>
      </c>
      <c r="P646" s="281">
        <f t="shared" si="72"/>
        <v>20631</v>
      </c>
      <c r="Q646" s="248"/>
      <c r="R646" s="136"/>
      <c r="S646" s="136"/>
      <c r="T646" s="56"/>
      <c r="U646" s="29"/>
    </row>
    <row r="647" spans="1:21" s="12" customFormat="1" ht="15.75" hidden="1" thickBot="1">
      <c r="A647" s="12" t="s">
        <v>5452</v>
      </c>
      <c r="B647" s="1" t="s">
        <v>913</v>
      </c>
      <c r="C647" s="98" t="s">
        <v>2172</v>
      </c>
      <c r="D647" s="100" t="s">
        <v>2122</v>
      </c>
      <c r="E647" s="100" t="s">
        <v>2133</v>
      </c>
      <c r="F647" s="100" t="s">
        <v>2119</v>
      </c>
      <c r="G647" s="101" t="s">
        <v>2108</v>
      </c>
      <c r="H647" s="102" t="s">
        <v>2732</v>
      </c>
      <c r="I647" s="103">
        <v>4024</v>
      </c>
      <c r="J647" s="103">
        <v>569</v>
      </c>
      <c r="K647" s="80">
        <v>16</v>
      </c>
      <c r="L647" s="105">
        <v>734.07</v>
      </c>
      <c r="M647" s="106">
        <f t="shared" si="69"/>
        <v>3.9761431000000002E-3</v>
      </c>
      <c r="N647" s="106">
        <f t="shared" si="70"/>
        <v>3.0820295000000002E-3</v>
      </c>
      <c r="O647" s="228">
        <f t="shared" si="71"/>
        <v>5.5296500000000002E-5</v>
      </c>
      <c r="P647" s="281">
        <f t="shared" si="72"/>
        <v>8935</v>
      </c>
      <c r="Q647" s="248"/>
      <c r="R647" s="136"/>
      <c r="S647" s="136"/>
      <c r="T647" s="56"/>
      <c r="U647" s="29"/>
    </row>
    <row r="648" spans="1:21" s="12" customFormat="1" ht="15.75" hidden="1" thickBot="1">
      <c r="A648" s="12" t="s">
        <v>5453</v>
      </c>
      <c r="B648" s="1" t="s">
        <v>914</v>
      </c>
      <c r="C648" s="98" t="s">
        <v>2172</v>
      </c>
      <c r="D648" s="100" t="s">
        <v>2122</v>
      </c>
      <c r="E648" s="100" t="s">
        <v>2157</v>
      </c>
      <c r="F648" s="100" t="s">
        <v>2119</v>
      </c>
      <c r="G648" s="101" t="s">
        <v>2108</v>
      </c>
      <c r="H648" s="102" t="s">
        <v>2733</v>
      </c>
      <c r="I648" s="103">
        <v>3318</v>
      </c>
      <c r="J648" s="103">
        <v>456</v>
      </c>
      <c r="K648" s="80">
        <v>105</v>
      </c>
      <c r="L648" s="105">
        <v>902.06</v>
      </c>
      <c r="M648" s="106">
        <f t="shared" si="69"/>
        <v>3.1645569599999999E-2</v>
      </c>
      <c r="N648" s="106">
        <f t="shared" si="70"/>
        <v>1.59971395E-2</v>
      </c>
      <c r="O648" s="228">
        <f t="shared" si="71"/>
        <v>2.8701440000000001E-4</v>
      </c>
      <c r="P648" s="281">
        <f t="shared" si="72"/>
        <v>46381</v>
      </c>
      <c r="Q648" s="248"/>
      <c r="R648" s="136"/>
      <c r="S648" s="136"/>
      <c r="T648" s="56"/>
      <c r="U648" s="29"/>
    </row>
    <row r="649" spans="1:21" s="12" customFormat="1" ht="15.75" hidden="1" thickBot="1">
      <c r="A649" s="12" t="s">
        <v>5454</v>
      </c>
      <c r="B649" s="1" t="s">
        <v>915</v>
      </c>
      <c r="C649" s="98" t="s">
        <v>2172</v>
      </c>
      <c r="D649" s="100" t="s">
        <v>2124</v>
      </c>
      <c r="E649" s="100" t="s">
        <v>2116</v>
      </c>
      <c r="F649" s="100" t="s">
        <v>2117</v>
      </c>
      <c r="G649" s="101" t="s">
        <v>2107</v>
      </c>
      <c r="H649" s="102" t="s">
        <v>2734</v>
      </c>
      <c r="I649" s="103">
        <v>29169</v>
      </c>
      <c r="J649" s="103">
        <v>3840</v>
      </c>
      <c r="K649" s="80">
        <v>299</v>
      </c>
      <c r="L649" s="105">
        <v>1639.38</v>
      </c>
      <c r="M649" s="106">
        <f t="shared" ref="M649:M680" si="73" xml:space="preserve"> ROUNDDOWN(K649/I649,10)</f>
        <v>1.0250608499999999E-2</v>
      </c>
      <c r="N649" s="106">
        <f t="shared" ref="N649:N680" si="74">ROUNDDOWN(J649*M649/L649,10)</f>
        <v>2.4010501900000002E-2</v>
      </c>
      <c r="O649" s="228">
        <f t="shared" ref="O649:O680" si="75">ROUNDDOWN(N649/$N$2499,10)</f>
        <v>4.3078700000000002E-4</v>
      </c>
      <c r="P649" s="281">
        <f t="shared" si="72"/>
        <v>69615</v>
      </c>
      <c r="Q649" s="248"/>
      <c r="R649" s="136"/>
      <c r="S649" s="136"/>
      <c r="T649" s="56"/>
      <c r="U649" s="29"/>
    </row>
    <row r="650" spans="1:21" s="12" customFormat="1" ht="15.75" hidden="1" thickBot="1">
      <c r="A650" s="12" t="s">
        <v>5455</v>
      </c>
      <c r="B650" s="1" t="s">
        <v>916</v>
      </c>
      <c r="C650" s="98" t="s">
        <v>2172</v>
      </c>
      <c r="D650" s="100" t="s">
        <v>2124</v>
      </c>
      <c r="E650" s="100" t="s">
        <v>2115</v>
      </c>
      <c r="F650" s="100" t="s">
        <v>2119</v>
      </c>
      <c r="G650" s="101" t="s">
        <v>2108</v>
      </c>
      <c r="H650" s="102" t="s">
        <v>2735</v>
      </c>
      <c r="I650" s="103">
        <v>5617</v>
      </c>
      <c r="J650" s="103">
        <v>721</v>
      </c>
      <c r="K650" s="80">
        <v>109</v>
      </c>
      <c r="L650" s="105">
        <v>917.4</v>
      </c>
      <c r="M650" s="106">
        <f t="shared" si="73"/>
        <v>1.9405376500000002E-2</v>
      </c>
      <c r="N650" s="106">
        <f t="shared" si="74"/>
        <v>1.52510098E-2</v>
      </c>
      <c r="O650" s="228">
        <f t="shared" si="75"/>
        <v>2.7362760000000002E-4</v>
      </c>
      <c r="P650" s="281">
        <f t="shared" si="72"/>
        <v>44218</v>
      </c>
      <c r="Q650" s="248"/>
      <c r="R650" s="136"/>
      <c r="S650" s="136"/>
      <c r="T650" s="56"/>
      <c r="U650" s="29"/>
    </row>
    <row r="651" spans="1:21" s="12" customFormat="1" ht="15.75" hidden="1" thickBot="1">
      <c r="A651" s="12" t="s">
        <v>5456</v>
      </c>
      <c r="B651" s="1" t="s">
        <v>917</v>
      </c>
      <c r="C651" s="98" t="s">
        <v>2172</v>
      </c>
      <c r="D651" s="100" t="s">
        <v>2124</v>
      </c>
      <c r="E651" s="100" t="s">
        <v>2120</v>
      </c>
      <c r="F651" s="100" t="s">
        <v>2119</v>
      </c>
      <c r="G651" s="101" t="s">
        <v>2108</v>
      </c>
      <c r="H651" s="102" t="s">
        <v>2736</v>
      </c>
      <c r="I651" s="103">
        <v>2977</v>
      </c>
      <c r="J651" s="103">
        <v>491</v>
      </c>
      <c r="K651" s="80">
        <v>8</v>
      </c>
      <c r="L651" s="105">
        <v>876.97</v>
      </c>
      <c r="M651" s="106">
        <f t="shared" si="73"/>
        <v>2.6872689999999999E-3</v>
      </c>
      <c r="N651" s="106">
        <f t="shared" si="74"/>
        <v>1.5045544000000001E-3</v>
      </c>
      <c r="O651" s="228">
        <f t="shared" si="75"/>
        <v>2.69941E-5</v>
      </c>
      <c r="P651" s="281">
        <f t="shared" si="72"/>
        <v>4362</v>
      </c>
      <c r="Q651" s="248"/>
      <c r="R651" s="136"/>
      <c r="S651" s="136"/>
      <c r="T651" s="56"/>
      <c r="U651" s="29"/>
    </row>
    <row r="652" spans="1:21" s="12" customFormat="1" ht="15.75" hidden="1" thickBot="1">
      <c r="A652" s="12" t="s">
        <v>5457</v>
      </c>
      <c r="B652" s="1" t="s">
        <v>918</v>
      </c>
      <c r="C652" s="98" t="s">
        <v>2172</v>
      </c>
      <c r="D652" s="100" t="s">
        <v>2124</v>
      </c>
      <c r="E652" s="100" t="s">
        <v>2122</v>
      </c>
      <c r="F652" s="100" t="s">
        <v>2119</v>
      </c>
      <c r="G652" s="101" t="s">
        <v>2108</v>
      </c>
      <c r="H652" s="102" t="s">
        <v>2737</v>
      </c>
      <c r="I652" s="103">
        <v>4652</v>
      </c>
      <c r="J652" s="103">
        <v>687</v>
      </c>
      <c r="K652" s="80">
        <v>29</v>
      </c>
      <c r="L652" s="105">
        <v>1283.6199999999999</v>
      </c>
      <c r="M652" s="106">
        <f t="shared" si="73"/>
        <v>6.2338779000000004E-3</v>
      </c>
      <c r="N652" s="106">
        <f t="shared" si="74"/>
        <v>3.3364033E-3</v>
      </c>
      <c r="O652" s="228">
        <f t="shared" si="75"/>
        <v>5.98604E-5</v>
      </c>
      <c r="P652" s="281">
        <f t="shared" si="72"/>
        <v>9673</v>
      </c>
      <c r="Q652" s="248"/>
      <c r="R652" s="136"/>
      <c r="S652" s="136"/>
      <c r="T652" s="56"/>
      <c r="U652" s="29"/>
    </row>
    <row r="653" spans="1:21" s="12" customFormat="1" ht="15.75" hidden="1" thickBot="1">
      <c r="A653" s="12" t="s">
        <v>5458</v>
      </c>
      <c r="B653" s="1" t="s">
        <v>919</v>
      </c>
      <c r="C653" s="98" t="s">
        <v>2172</v>
      </c>
      <c r="D653" s="100" t="s">
        <v>2124</v>
      </c>
      <c r="E653" s="100" t="s">
        <v>2124</v>
      </c>
      <c r="F653" s="100" t="s">
        <v>2119</v>
      </c>
      <c r="G653" s="101" t="s">
        <v>2108</v>
      </c>
      <c r="H653" s="102" t="s">
        <v>2738</v>
      </c>
      <c r="I653" s="103">
        <v>3483</v>
      </c>
      <c r="J653" s="103">
        <v>525</v>
      </c>
      <c r="K653" s="80">
        <v>26</v>
      </c>
      <c r="L653" s="105">
        <v>986.67</v>
      </c>
      <c r="M653" s="106">
        <f t="shared" si="73"/>
        <v>7.4648290999999997E-3</v>
      </c>
      <c r="N653" s="106">
        <f t="shared" si="74"/>
        <v>3.9719817000000001E-3</v>
      </c>
      <c r="O653" s="228">
        <f t="shared" si="75"/>
        <v>7.1263699999999993E-5</v>
      </c>
      <c r="P653" s="281">
        <f t="shared" si="72"/>
        <v>11516</v>
      </c>
      <c r="Q653" s="248"/>
      <c r="R653" s="136"/>
      <c r="S653" s="136"/>
      <c r="T653" s="56"/>
      <c r="U653" s="29"/>
    </row>
    <row r="654" spans="1:21" s="12" customFormat="1" ht="15.75" hidden="1" thickBot="1">
      <c r="A654" s="12" t="s">
        <v>5459</v>
      </c>
      <c r="B654" s="1" t="s">
        <v>920</v>
      </c>
      <c r="C654" s="98" t="s">
        <v>2172</v>
      </c>
      <c r="D654" s="100" t="s">
        <v>2124</v>
      </c>
      <c r="E654" s="100" t="s">
        <v>2126</v>
      </c>
      <c r="F654" s="100" t="s">
        <v>2119</v>
      </c>
      <c r="G654" s="101" t="s">
        <v>2108</v>
      </c>
      <c r="H654" s="102" t="s">
        <v>2739</v>
      </c>
      <c r="I654" s="103">
        <v>4361</v>
      </c>
      <c r="J654" s="103">
        <v>685</v>
      </c>
      <c r="K654" s="80">
        <v>15</v>
      </c>
      <c r="L654" s="105">
        <v>817.61</v>
      </c>
      <c r="M654" s="106">
        <f t="shared" si="73"/>
        <v>3.439578E-3</v>
      </c>
      <c r="N654" s="106">
        <f t="shared" si="74"/>
        <v>2.8817051000000001E-3</v>
      </c>
      <c r="O654" s="228">
        <f t="shared" si="75"/>
        <v>5.1702400000000002E-5</v>
      </c>
      <c r="P654" s="281">
        <f t="shared" si="72"/>
        <v>8355</v>
      </c>
      <c r="Q654" s="248"/>
      <c r="R654" s="136"/>
      <c r="S654" s="136"/>
      <c r="T654" s="56"/>
      <c r="U654" s="29"/>
    </row>
    <row r="655" spans="1:21" s="12" customFormat="1" ht="15.75" hidden="1" thickBot="1">
      <c r="A655" s="12" t="s">
        <v>5460</v>
      </c>
      <c r="B655" s="1" t="s">
        <v>921</v>
      </c>
      <c r="C655" s="98" t="s">
        <v>2172</v>
      </c>
      <c r="D655" s="100" t="s">
        <v>2124</v>
      </c>
      <c r="E655" s="100" t="s">
        <v>2133</v>
      </c>
      <c r="F655" s="100" t="s">
        <v>2119</v>
      </c>
      <c r="G655" s="101" t="s">
        <v>2108</v>
      </c>
      <c r="H655" s="102" t="s">
        <v>2734</v>
      </c>
      <c r="I655" s="103">
        <v>7634</v>
      </c>
      <c r="J655" s="103">
        <v>1227</v>
      </c>
      <c r="K655" s="80">
        <v>47</v>
      </c>
      <c r="L655" s="105">
        <v>946.08</v>
      </c>
      <c r="M655" s="106">
        <f t="shared" si="73"/>
        <v>6.1566675E-3</v>
      </c>
      <c r="N655" s="106">
        <f t="shared" si="74"/>
        <v>7.9847697999999995E-3</v>
      </c>
      <c r="O655" s="228">
        <f t="shared" si="75"/>
        <v>1.4325960000000001E-4</v>
      </c>
      <c r="P655" s="281">
        <f t="shared" si="72"/>
        <v>23150</v>
      </c>
      <c r="Q655" s="248"/>
      <c r="R655" s="136"/>
      <c r="S655" s="136"/>
      <c r="T655" s="56"/>
      <c r="U655" s="29"/>
    </row>
    <row r="656" spans="1:21" s="12" customFormat="1" ht="15.75" hidden="1" thickBot="1">
      <c r="A656" s="12" t="s">
        <v>5461</v>
      </c>
      <c r="B656" s="1" t="s">
        <v>922</v>
      </c>
      <c r="C656" s="98" t="s">
        <v>2172</v>
      </c>
      <c r="D656" s="100" t="s">
        <v>2124</v>
      </c>
      <c r="E656" s="100" t="s">
        <v>2157</v>
      </c>
      <c r="F656" s="100" t="s">
        <v>2119</v>
      </c>
      <c r="G656" s="101" t="s">
        <v>2108</v>
      </c>
      <c r="H656" s="102" t="s">
        <v>2740</v>
      </c>
      <c r="I656" s="103">
        <v>6751</v>
      </c>
      <c r="J656" s="103">
        <v>1063</v>
      </c>
      <c r="K656" s="80">
        <v>29</v>
      </c>
      <c r="L656" s="105">
        <v>1432.28</v>
      </c>
      <c r="M656" s="106">
        <f t="shared" si="73"/>
        <v>4.2956599000000002E-3</v>
      </c>
      <c r="N656" s="106">
        <f t="shared" si="74"/>
        <v>3.1881241000000001E-3</v>
      </c>
      <c r="O656" s="228">
        <f t="shared" si="75"/>
        <v>5.7200000000000001E-5</v>
      </c>
      <c r="P656" s="281">
        <f t="shared" si="72"/>
        <v>9243</v>
      </c>
      <c r="Q656" s="248"/>
      <c r="R656" s="136"/>
      <c r="S656" s="136"/>
      <c r="T656" s="56"/>
      <c r="U656" s="29"/>
    </row>
    <row r="657" spans="1:21" s="12" customFormat="1" ht="15.75" hidden="1" thickBot="1">
      <c r="A657" s="12" t="s">
        <v>5462</v>
      </c>
      <c r="B657" s="1" t="s">
        <v>923</v>
      </c>
      <c r="C657" s="98" t="s">
        <v>2172</v>
      </c>
      <c r="D657" s="100" t="s">
        <v>2124</v>
      </c>
      <c r="E657" s="100" t="s">
        <v>2159</v>
      </c>
      <c r="F657" s="100" t="s">
        <v>2119</v>
      </c>
      <c r="G657" s="101" t="s">
        <v>2108</v>
      </c>
      <c r="H657" s="102" t="s">
        <v>2741</v>
      </c>
      <c r="I657" s="103">
        <v>9418</v>
      </c>
      <c r="J657" s="103">
        <v>1417</v>
      </c>
      <c r="K657" s="80">
        <v>24</v>
      </c>
      <c r="L657" s="105">
        <v>1202.19</v>
      </c>
      <c r="M657" s="106">
        <f t="shared" si="73"/>
        <v>2.5483117E-3</v>
      </c>
      <c r="N657" s="106">
        <f t="shared" si="74"/>
        <v>3.0036497E-3</v>
      </c>
      <c r="O657" s="228">
        <f t="shared" si="75"/>
        <v>5.3890300000000001E-5</v>
      </c>
      <c r="P657" s="281">
        <f t="shared" si="72"/>
        <v>8708</v>
      </c>
      <c r="Q657" s="248"/>
      <c r="R657" s="136"/>
      <c r="S657" s="136"/>
      <c r="T657" s="56"/>
      <c r="U657" s="29"/>
    </row>
    <row r="658" spans="1:21" s="12" customFormat="1" ht="15.75" hidden="1" thickBot="1">
      <c r="A658" s="12" t="s">
        <v>5463</v>
      </c>
      <c r="B658" s="1" t="s">
        <v>924</v>
      </c>
      <c r="C658" s="98" t="s">
        <v>2172</v>
      </c>
      <c r="D658" s="100" t="s">
        <v>2124</v>
      </c>
      <c r="E658" s="100" t="s">
        <v>2172</v>
      </c>
      <c r="F658" s="100" t="s">
        <v>2119</v>
      </c>
      <c r="G658" s="101" t="s">
        <v>2108</v>
      </c>
      <c r="H658" s="102" t="s">
        <v>2742</v>
      </c>
      <c r="I658" s="103">
        <v>5889</v>
      </c>
      <c r="J658" s="103">
        <v>829</v>
      </c>
      <c r="K658" s="80">
        <v>96</v>
      </c>
      <c r="L658" s="105">
        <v>1304.8499999999999</v>
      </c>
      <c r="M658" s="106">
        <f t="shared" si="73"/>
        <v>1.6301579199999999E-2</v>
      </c>
      <c r="N658" s="106">
        <f t="shared" si="74"/>
        <v>1.0356753E-2</v>
      </c>
      <c r="O658" s="228">
        <f t="shared" si="75"/>
        <v>1.858168E-4</v>
      </c>
      <c r="P658" s="281">
        <f t="shared" si="72"/>
        <v>30027</v>
      </c>
      <c r="Q658" s="248"/>
      <c r="R658" s="136"/>
      <c r="S658" s="136"/>
      <c r="T658" s="56"/>
      <c r="U658" s="29"/>
    </row>
    <row r="659" spans="1:21" s="12" customFormat="1" ht="15.75" hidden="1" thickBot="1">
      <c r="A659" s="12" t="s">
        <v>5464</v>
      </c>
      <c r="B659" s="1" t="s">
        <v>925</v>
      </c>
      <c r="C659" s="98" t="s">
        <v>2172</v>
      </c>
      <c r="D659" s="100" t="s">
        <v>2126</v>
      </c>
      <c r="E659" s="100" t="s">
        <v>2115</v>
      </c>
      <c r="F659" s="100" t="s">
        <v>2119</v>
      </c>
      <c r="G659" s="101" t="s">
        <v>2108</v>
      </c>
      <c r="H659" s="102" t="s">
        <v>2743</v>
      </c>
      <c r="I659" s="103">
        <v>13330</v>
      </c>
      <c r="J659" s="103">
        <v>1923</v>
      </c>
      <c r="K659" s="80">
        <v>327</v>
      </c>
      <c r="L659" s="105">
        <v>1408.41</v>
      </c>
      <c r="M659" s="106">
        <f t="shared" si="73"/>
        <v>2.45311327E-2</v>
      </c>
      <c r="N659" s="106">
        <f t="shared" si="74"/>
        <v>3.3494059299999997E-2</v>
      </c>
      <c r="O659" s="228">
        <f t="shared" si="75"/>
        <v>6.0093729999999995E-4</v>
      </c>
      <c r="P659" s="281">
        <f t="shared" si="72"/>
        <v>97111</v>
      </c>
      <c r="Q659" s="248"/>
      <c r="R659" s="136"/>
      <c r="S659" s="136"/>
      <c r="T659" s="56"/>
      <c r="U659" s="29"/>
    </row>
    <row r="660" spans="1:21" s="12" customFormat="1" ht="15.75" hidden="1" thickBot="1">
      <c r="A660" s="12" t="s">
        <v>5465</v>
      </c>
      <c r="B660" s="1" t="s">
        <v>926</v>
      </c>
      <c r="C660" s="98" t="s">
        <v>2172</v>
      </c>
      <c r="D660" s="100" t="s">
        <v>2126</v>
      </c>
      <c r="E660" s="100" t="s">
        <v>2120</v>
      </c>
      <c r="F660" s="100" t="s">
        <v>2119</v>
      </c>
      <c r="G660" s="101" t="s">
        <v>2108</v>
      </c>
      <c r="H660" s="102" t="s">
        <v>2744</v>
      </c>
      <c r="I660" s="103">
        <v>6321</v>
      </c>
      <c r="J660" s="103">
        <v>1020</v>
      </c>
      <c r="K660" s="80">
        <v>44</v>
      </c>
      <c r="L660" s="105">
        <v>1384.09</v>
      </c>
      <c r="M660" s="106">
        <f t="shared" si="73"/>
        <v>6.9609238999999998E-3</v>
      </c>
      <c r="N660" s="106">
        <f t="shared" si="74"/>
        <v>5.129827E-3</v>
      </c>
      <c r="O660" s="228">
        <f t="shared" si="75"/>
        <v>9.2037299999999994E-5</v>
      </c>
      <c r="P660" s="281">
        <f t="shared" si="72"/>
        <v>14873</v>
      </c>
      <c r="Q660" s="248"/>
      <c r="R660" s="136"/>
      <c r="S660" s="136"/>
      <c r="T660" s="56"/>
      <c r="U660" s="29"/>
    </row>
    <row r="661" spans="1:21" s="12" customFormat="1" ht="15.75" hidden="1" thickBot="1">
      <c r="A661" s="12" t="s">
        <v>5466</v>
      </c>
      <c r="B661" s="1" t="s">
        <v>927</v>
      </c>
      <c r="C661" s="98" t="s">
        <v>2172</v>
      </c>
      <c r="D661" s="100" t="s">
        <v>2126</v>
      </c>
      <c r="E661" s="100" t="s">
        <v>2133</v>
      </c>
      <c r="F661" s="100">
        <v>3</v>
      </c>
      <c r="G661" s="101" t="s">
        <v>2109</v>
      </c>
      <c r="H661" s="102" t="s">
        <v>2745</v>
      </c>
      <c r="I661" s="103">
        <v>23656</v>
      </c>
      <c r="J661" s="103">
        <v>3254</v>
      </c>
      <c r="K661" s="80">
        <v>28</v>
      </c>
      <c r="L661" s="105">
        <v>1577.72</v>
      </c>
      <c r="M661" s="106">
        <f t="shared" si="73"/>
        <v>1.183632E-3</v>
      </c>
      <c r="N661" s="106">
        <f t="shared" si="74"/>
        <v>2.4412053000000002E-3</v>
      </c>
      <c r="O661" s="228">
        <f t="shared" si="75"/>
        <v>4.3799099999999999E-5</v>
      </c>
      <c r="P661" s="281">
        <f t="shared" si="72"/>
        <v>7077</v>
      </c>
      <c r="Q661" s="248"/>
      <c r="R661" s="136"/>
      <c r="S661" s="136"/>
      <c r="T661" s="56"/>
      <c r="U661" s="29"/>
    </row>
    <row r="662" spans="1:21" s="12" customFormat="1" ht="15.75" hidden="1" thickBot="1">
      <c r="A662" s="12" t="s">
        <v>5467</v>
      </c>
      <c r="B662" s="1" t="s">
        <v>928</v>
      </c>
      <c r="C662" s="98" t="s">
        <v>2172</v>
      </c>
      <c r="D662" s="100" t="s">
        <v>2126</v>
      </c>
      <c r="E662" s="100" t="s">
        <v>2157</v>
      </c>
      <c r="F662" s="100" t="s">
        <v>2119</v>
      </c>
      <c r="G662" s="101" t="s">
        <v>2108</v>
      </c>
      <c r="H662" s="102" t="s">
        <v>2746</v>
      </c>
      <c r="I662" s="103">
        <v>4635</v>
      </c>
      <c r="J662" s="103">
        <v>816</v>
      </c>
      <c r="K662" s="80">
        <v>122</v>
      </c>
      <c r="L662" s="105">
        <v>2761.37</v>
      </c>
      <c r="M662" s="106">
        <f t="shared" si="73"/>
        <v>2.6321467000000001E-2</v>
      </c>
      <c r="N662" s="106">
        <f t="shared" si="74"/>
        <v>7.7781380000000004E-3</v>
      </c>
      <c r="O662" s="228">
        <f t="shared" si="75"/>
        <v>1.395523E-4</v>
      </c>
      <c r="P662" s="281">
        <f t="shared" si="72"/>
        <v>22551</v>
      </c>
      <c r="Q662" s="248"/>
      <c r="R662" s="136"/>
      <c r="S662" s="136"/>
      <c r="T662" s="56"/>
      <c r="U662" s="29"/>
    </row>
    <row r="663" spans="1:21" s="12" customFormat="1" ht="15.75" hidden="1" thickBot="1">
      <c r="A663" s="12" t="s">
        <v>5468</v>
      </c>
      <c r="B663" s="1" t="s">
        <v>929</v>
      </c>
      <c r="C663" s="98" t="s">
        <v>2172</v>
      </c>
      <c r="D663" s="100" t="s">
        <v>2126</v>
      </c>
      <c r="E663" s="100" t="s">
        <v>2172</v>
      </c>
      <c r="F663" s="100">
        <v>3</v>
      </c>
      <c r="G663" s="101" t="s">
        <v>2109</v>
      </c>
      <c r="H663" s="102" t="s">
        <v>2747</v>
      </c>
      <c r="I663" s="103">
        <v>9958</v>
      </c>
      <c r="J663" s="103">
        <v>1505</v>
      </c>
      <c r="K663" s="80">
        <v>79</v>
      </c>
      <c r="L663" s="105">
        <v>2839.09</v>
      </c>
      <c r="M663" s="106">
        <f t="shared" si="73"/>
        <v>7.9333198999999993E-3</v>
      </c>
      <c r="N663" s="106">
        <f t="shared" si="74"/>
        <v>4.2054483000000002E-3</v>
      </c>
      <c r="O663" s="228">
        <f t="shared" si="75"/>
        <v>7.5452500000000003E-5</v>
      </c>
      <c r="P663" s="281">
        <f t="shared" si="72"/>
        <v>12193</v>
      </c>
      <c r="Q663" s="248"/>
      <c r="R663" s="136"/>
      <c r="S663" s="136"/>
      <c r="T663" s="56"/>
      <c r="U663" s="29"/>
    </row>
    <row r="664" spans="1:21" s="12" customFormat="1" ht="15.75" hidden="1" thickBot="1">
      <c r="A664" s="12" t="s">
        <v>5469</v>
      </c>
      <c r="B664" s="1" t="s">
        <v>930</v>
      </c>
      <c r="C664" s="98" t="s">
        <v>2172</v>
      </c>
      <c r="D664" s="100" t="s">
        <v>2126</v>
      </c>
      <c r="E664" s="100" t="s">
        <v>2174</v>
      </c>
      <c r="F664" s="100">
        <v>3</v>
      </c>
      <c r="G664" s="101" t="s">
        <v>2109</v>
      </c>
      <c r="H664" s="102" t="s">
        <v>2748</v>
      </c>
      <c r="I664" s="103">
        <v>12232</v>
      </c>
      <c r="J664" s="103">
        <v>1705</v>
      </c>
      <c r="K664" s="80">
        <v>557</v>
      </c>
      <c r="L664" s="105">
        <v>1676.17</v>
      </c>
      <c r="M664" s="106">
        <f t="shared" si="73"/>
        <v>4.5536298199999999E-2</v>
      </c>
      <c r="N664" s="106">
        <f t="shared" si="74"/>
        <v>4.6319519099999998E-2</v>
      </c>
      <c r="O664" s="228">
        <f t="shared" si="75"/>
        <v>8.3104670000000002E-4</v>
      </c>
      <c r="P664" s="281">
        <f t="shared" si="72"/>
        <v>134297</v>
      </c>
      <c r="Q664" s="248"/>
      <c r="R664" s="136"/>
      <c r="S664" s="136"/>
      <c r="T664" s="56"/>
      <c r="U664" s="29"/>
    </row>
    <row r="665" spans="1:21" s="12" customFormat="1" ht="15.75" hidden="1" thickBot="1">
      <c r="A665" s="12" t="s">
        <v>5470</v>
      </c>
      <c r="B665" s="1" t="s">
        <v>931</v>
      </c>
      <c r="C665" s="98" t="s">
        <v>2172</v>
      </c>
      <c r="D665" s="100" t="s">
        <v>2133</v>
      </c>
      <c r="E665" s="100" t="s">
        <v>2116</v>
      </c>
      <c r="F665" s="100" t="s">
        <v>2119</v>
      </c>
      <c r="G665" s="101" t="s">
        <v>2108</v>
      </c>
      <c r="H665" s="102" t="s">
        <v>2749</v>
      </c>
      <c r="I665" s="103">
        <v>5897</v>
      </c>
      <c r="J665" s="103">
        <v>998</v>
      </c>
      <c r="K665" s="80">
        <v>167</v>
      </c>
      <c r="L665" s="105">
        <v>709.73</v>
      </c>
      <c r="M665" s="106">
        <f t="shared" si="73"/>
        <v>2.8319484400000001E-2</v>
      </c>
      <c r="N665" s="106">
        <f t="shared" si="74"/>
        <v>3.9821968100000001E-2</v>
      </c>
      <c r="O665" s="228">
        <f t="shared" si="75"/>
        <v>7.144702E-4</v>
      </c>
      <c r="P665" s="281">
        <f t="shared" si="72"/>
        <v>115458</v>
      </c>
      <c r="Q665" s="248"/>
      <c r="R665" s="136"/>
      <c r="S665" s="136"/>
      <c r="T665" s="56"/>
      <c r="U665" s="29"/>
    </row>
    <row r="666" spans="1:21" s="12" customFormat="1" ht="15.75" hidden="1" thickBot="1">
      <c r="A666" s="12" t="s">
        <v>5471</v>
      </c>
      <c r="B666" s="1" t="s">
        <v>932</v>
      </c>
      <c r="C666" s="98" t="s">
        <v>2172</v>
      </c>
      <c r="D666" s="100" t="s">
        <v>2133</v>
      </c>
      <c r="E666" s="100" t="s">
        <v>2115</v>
      </c>
      <c r="F666" s="100">
        <v>3</v>
      </c>
      <c r="G666" s="101" t="s">
        <v>2109</v>
      </c>
      <c r="H666" s="102" t="s">
        <v>2750</v>
      </c>
      <c r="I666" s="103">
        <v>10766</v>
      </c>
      <c r="J666" s="103">
        <v>1643</v>
      </c>
      <c r="K666" s="80">
        <v>77</v>
      </c>
      <c r="L666" s="105">
        <v>641.67999999999995</v>
      </c>
      <c r="M666" s="106">
        <f t="shared" si="73"/>
        <v>7.1521455999999997E-3</v>
      </c>
      <c r="N666" s="106">
        <f t="shared" si="74"/>
        <v>1.8312827600000001E-2</v>
      </c>
      <c r="O666" s="228">
        <f t="shared" si="75"/>
        <v>3.2856159999999999E-4</v>
      </c>
      <c r="P666" s="281">
        <f t="shared" si="72"/>
        <v>53095</v>
      </c>
      <c r="Q666" s="248"/>
      <c r="R666" s="136"/>
      <c r="S666" s="136"/>
      <c r="T666" s="56"/>
      <c r="U666" s="29"/>
    </row>
    <row r="667" spans="1:21" s="12" customFormat="1" ht="15.75" hidden="1" thickBot="1">
      <c r="A667" s="12" t="s">
        <v>5472</v>
      </c>
      <c r="B667" s="1" t="s">
        <v>933</v>
      </c>
      <c r="C667" s="98" t="s">
        <v>2172</v>
      </c>
      <c r="D667" s="100" t="s">
        <v>2133</v>
      </c>
      <c r="E667" s="100" t="s">
        <v>2120</v>
      </c>
      <c r="F667" s="100" t="s">
        <v>2119</v>
      </c>
      <c r="G667" s="101" t="s">
        <v>2108</v>
      </c>
      <c r="H667" s="102" t="s">
        <v>2751</v>
      </c>
      <c r="I667" s="103">
        <v>4700</v>
      </c>
      <c r="J667" s="103">
        <v>750</v>
      </c>
      <c r="K667" s="80">
        <v>130</v>
      </c>
      <c r="L667" s="105">
        <v>920.94</v>
      </c>
      <c r="M667" s="106">
        <f t="shared" si="73"/>
        <v>2.7659574400000001E-2</v>
      </c>
      <c r="N667" s="106">
        <f t="shared" si="74"/>
        <v>2.2525550799999999E-2</v>
      </c>
      <c r="O667" s="228">
        <f t="shared" si="75"/>
        <v>4.0414459999999999E-4</v>
      </c>
      <c r="P667" s="281">
        <f t="shared" si="72"/>
        <v>65309</v>
      </c>
      <c r="Q667" s="248"/>
      <c r="R667" s="136"/>
      <c r="S667" s="136"/>
      <c r="T667" s="56"/>
      <c r="U667" s="29"/>
    </row>
    <row r="668" spans="1:21" s="12" customFormat="1" ht="15.75" hidden="1" thickBot="1">
      <c r="A668" s="12" t="s">
        <v>5473</v>
      </c>
      <c r="B668" s="1" t="s">
        <v>934</v>
      </c>
      <c r="C668" s="98" t="s">
        <v>2172</v>
      </c>
      <c r="D668" s="100" t="s">
        <v>2133</v>
      </c>
      <c r="E668" s="100" t="s">
        <v>2122</v>
      </c>
      <c r="F668" s="100">
        <v>3</v>
      </c>
      <c r="G668" s="101" t="s">
        <v>2109</v>
      </c>
      <c r="H668" s="102" t="s">
        <v>2752</v>
      </c>
      <c r="I668" s="103">
        <v>34999</v>
      </c>
      <c r="J668" s="103">
        <v>5438</v>
      </c>
      <c r="K668" s="80">
        <v>244</v>
      </c>
      <c r="L668" s="105">
        <v>1329.92</v>
      </c>
      <c r="M668" s="106">
        <f t="shared" si="73"/>
        <v>6.9716277E-3</v>
      </c>
      <c r="N668" s="106">
        <f t="shared" si="74"/>
        <v>2.8506760799999999E-2</v>
      </c>
      <c r="O668" s="228">
        <f t="shared" si="75"/>
        <v>5.1145719999999995E-4</v>
      </c>
      <c r="P668" s="281">
        <f t="shared" si="72"/>
        <v>82651</v>
      </c>
      <c r="Q668" s="248"/>
      <c r="R668" s="136"/>
      <c r="S668" s="136"/>
      <c r="T668" s="56"/>
      <c r="U668" s="29"/>
    </row>
    <row r="669" spans="1:21" s="12" customFormat="1" ht="15.75" hidden="1" thickBot="1">
      <c r="A669" s="12" t="s">
        <v>5474</v>
      </c>
      <c r="B669" s="1" t="s">
        <v>935</v>
      </c>
      <c r="C669" s="98" t="s">
        <v>2172</v>
      </c>
      <c r="D669" s="100" t="s">
        <v>2133</v>
      </c>
      <c r="E669" s="100" t="s">
        <v>2124</v>
      </c>
      <c r="F669" s="100" t="s">
        <v>2119</v>
      </c>
      <c r="G669" s="101" t="s">
        <v>2108</v>
      </c>
      <c r="H669" s="102" t="s">
        <v>2753</v>
      </c>
      <c r="I669" s="103">
        <v>4468</v>
      </c>
      <c r="J669" s="103">
        <v>808</v>
      </c>
      <c r="K669" s="80">
        <v>86</v>
      </c>
      <c r="L669" s="105">
        <v>963.63</v>
      </c>
      <c r="M669" s="106">
        <f t="shared" si="73"/>
        <v>1.92479856E-2</v>
      </c>
      <c r="N669" s="106">
        <f t="shared" si="74"/>
        <v>1.61393609E-2</v>
      </c>
      <c r="O669" s="228">
        <f t="shared" si="75"/>
        <v>2.8956609999999998E-4</v>
      </c>
      <c r="P669" s="281">
        <f t="shared" si="72"/>
        <v>46793</v>
      </c>
      <c r="Q669" s="248"/>
      <c r="R669" s="136"/>
      <c r="S669" s="136"/>
      <c r="T669" s="56"/>
      <c r="U669" s="29"/>
    </row>
    <row r="670" spans="1:21" s="12" customFormat="1" ht="15.75" hidden="1" thickBot="1">
      <c r="A670" s="12" t="s">
        <v>5475</v>
      </c>
      <c r="B670" s="1" t="s">
        <v>936</v>
      </c>
      <c r="C670" s="98" t="s">
        <v>2172</v>
      </c>
      <c r="D670" s="100" t="s">
        <v>2133</v>
      </c>
      <c r="E670" s="100" t="s">
        <v>2126</v>
      </c>
      <c r="F670" s="100" t="s">
        <v>2119</v>
      </c>
      <c r="G670" s="101" t="s">
        <v>2108</v>
      </c>
      <c r="H670" s="102" t="s">
        <v>2754</v>
      </c>
      <c r="I670" s="103">
        <v>3267</v>
      </c>
      <c r="J670" s="103">
        <v>458</v>
      </c>
      <c r="K670" s="80">
        <v>19</v>
      </c>
      <c r="L670" s="105">
        <v>697.27</v>
      </c>
      <c r="M670" s="106">
        <f t="shared" si="73"/>
        <v>5.815733E-3</v>
      </c>
      <c r="N670" s="106">
        <f t="shared" si="74"/>
        <v>3.8200491999999999E-3</v>
      </c>
      <c r="O670" s="228">
        <f t="shared" si="75"/>
        <v>6.85378E-5</v>
      </c>
      <c r="P670" s="281">
        <f t="shared" si="72"/>
        <v>11075</v>
      </c>
      <c r="Q670" s="248"/>
      <c r="R670" s="136"/>
      <c r="S670" s="136"/>
      <c r="T670" s="56"/>
      <c r="U670" s="29"/>
    </row>
    <row r="671" spans="1:21" s="12" customFormat="1" ht="15.75" hidden="1" thickBot="1">
      <c r="A671" s="12" t="s">
        <v>5476</v>
      </c>
      <c r="B671" s="1" t="s">
        <v>937</v>
      </c>
      <c r="C671" s="98" t="s">
        <v>2172</v>
      </c>
      <c r="D671" s="100" t="s">
        <v>2133</v>
      </c>
      <c r="E671" s="100" t="s">
        <v>2133</v>
      </c>
      <c r="F671" s="100" t="s">
        <v>2119</v>
      </c>
      <c r="G671" s="101" t="s">
        <v>2108</v>
      </c>
      <c r="H671" s="102" t="s">
        <v>2755</v>
      </c>
      <c r="I671" s="103">
        <v>7584</v>
      </c>
      <c r="J671" s="103">
        <v>1361</v>
      </c>
      <c r="K671" s="80">
        <v>16</v>
      </c>
      <c r="L671" s="105">
        <v>1705.17</v>
      </c>
      <c r="M671" s="106">
        <f t="shared" si="73"/>
        <v>2.1097046000000002E-3</v>
      </c>
      <c r="N671" s="106">
        <f t="shared" si="74"/>
        <v>1.6838835999999999E-3</v>
      </c>
      <c r="O671" s="228">
        <f t="shared" si="75"/>
        <v>3.02115E-5</v>
      </c>
      <c r="P671" s="281">
        <f t="shared" si="72"/>
        <v>4882</v>
      </c>
      <c r="Q671" s="248"/>
      <c r="R671" s="136"/>
      <c r="S671" s="136"/>
      <c r="T671" s="56"/>
      <c r="U671" s="29"/>
    </row>
    <row r="672" spans="1:21" s="12" customFormat="1" ht="15.75" hidden="1" thickBot="1">
      <c r="A672" s="12" t="s">
        <v>5477</v>
      </c>
      <c r="B672" s="1" t="s">
        <v>938</v>
      </c>
      <c r="C672" s="98" t="s">
        <v>2172</v>
      </c>
      <c r="D672" s="100" t="s">
        <v>2133</v>
      </c>
      <c r="E672" s="100" t="s">
        <v>2157</v>
      </c>
      <c r="F672" s="100" t="s">
        <v>2119</v>
      </c>
      <c r="G672" s="101" t="s">
        <v>2108</v>
      </c>
      <c r="H672" s="102" t="s">
        <v>2756</v>
      </c>
      <c r="I672" s="103">
        <v>6090</v>
      </c>
      <c r="J672" s="103">
        <v>854</v>
      </c>
      <c r="K672" s="80">
        <v>126</v>
      </c>
      <c r="L672" s="105">
        <v>683.3</v>
      </c>
      <c r="M672" s="106">
        <f t="shared" si="73"/>
        <v>2.0689655099999999E-2</v>
      </c>
      <c r="N672" s="106">
        <f t="shared" si="74"/>
        <v>2.5858283900000001E-2</v>
      </c>
      <c r="O672" s="228">
        <f t="shared" si="75"/>
        <v>4.6393919999999998E-4</v>
      </c>
      <c r="P672" s="281">
        <f t="shared" si="72"/>
        <v>74972</v>
      </c>
      <c r="Q672" s="248"/>
      <c r="R672" s="136"/>
      <c r="S672" s="136"/>
      <c r="T672" s="56"/>
      <c r="U672" s="29"/>
    </row>
    <row r="673" spans="1:21" s="12" customFormat="1" ht="15.75" hidden="1" thickBot="1">
      <c r="A673" s="12" t="s">
        <v>5478</v>
      </c>
      <c r="B673" s="1" t="s">
        <v>939</v>
      </c>
      <c r="C673" s="98" t="s">
        <v>2172</v>
      </c>
      <c r="D673" s="100" t="s">
        <v>2157</v>
      </c>
      <c r="E673" s="100" t="s">
        <v>2116</v>
      </c>
      <c r="F673" s="100" t="s">
        <v>2117</v>
      </c>
      <c r="G673" s="101" t="s">
        <v>2107</v>
      </c>
      <c r="H673" s="102" t="s">
        <v>2757</v>
      </c>
      <c r="I673" s="103">
        <v>17857</v>
      </c>
      <c r="J673" s="103">
        <v>2189</v>
      </c>
      <c r="K673" s="80">
        <v>183</v>
      </c>
      <c r="L673" s="105">
        <v>1470.95</v>
      </c>
      <c r="M673" s="106">
        <f t="shared" si="73"/>
        <v>1.0248081900000001E-2</v>
      </c>
      <c r="N673" s="106">
        <f t="shared" si="74"/>
        <v>1.52507231E-2</v>
      </c>
      <c r="O673" s="228">
        <f t="shared" si="75"/>
        <v>2.7362250000000001E-4</v>
      </c>
      <c r="P673" s="281">
        <f t="shared" si="72"/>
        <v>44217</v>
      </c>
      <c r="Q673" s="248"/>
      <c r="R673" s="136"/>
      <c r="S673" s="136"/>
      <c r="T673" s="56"/>
      <c r="U673" s="29"/>
    </row>
    <row r="674" spans="1:21" s="12" customFormat="1" ht="15.75" hidden="1" thickBot="1">
      <c r="A674" s="12" t="s">
        <v>5479</v>
      </c>
      <c r="B674" s="1" t="s">
        <v>940</v>
      </c>
      <c r="C674" s="98" t="s">
        <v>2172</v>
      </c>
      <c r="D674" s="100" t="s">
        <v>2157</v>
      </c>
      <c r="E674" s="100" t="s">
        <v>2115</v>
      </c>
      <c r="F674" s="100" t="s">
        <v>2117</v>
      </c>
      <c r="G674" s="101" t="s">
        <v>2107</v>
      </c>
      <c r="H674" s="102" t="s">
        <v>2758</v>
      </c>
      <c r="I674" s="103">
        <v>67207</v>
      </c>
      <c r="J674" s="103">
        <v>7787</v>
      </c>
      <c r="K674" s="80">
        <v>855</v>
      </c>
      <c r="L674" s="105">
        <v>1337.98</v>
      </c>
      <c r="M674" s="106">
        <f t="shared" si="73"/>
        <v>1.2721889E-2</v>
      </c>
      <c r="N674" s="106">
        <f t="shared" si="74"/>
        <v>7.4040979399999998E-2</v>
      </c>
      <c r="O674" s="228">
        <f t="shared" si="75"/>
        <v>1.3284143999999999E-3</v>
      </c>
      <c r="P674" s="281">
        <f t="shared" si="72"/>
        <v>214671</v>
      </c>
      <c r="Q674" s="248"/>
      <c r="R674" s="136"/>
      <c r="S674" s="136"/>
      <c r="T674" s="56"/>
      <c r="U674" s="29"/>
    </row>
    <row r="675" spans="1:21" s="12" customFormat="1" ht="15.75" hidden="1" thickBot="1">
      <c r="A675" s="12" t="s">
        <v>5480</v>
      </c>
      <c r="B675" s="1" t="s">
        <v>941</v>
      </c>
      <c r="C675" s="98" t="s">
        <v>2172</v>
      </c>
      <c r="D675" s="100" t="s">
        <v>2157</v>
      </c>
      <c r="E675" s="100" t="s">
        <v>2120</v>
      </c>
      <c r="F675" s="100" t="s">
        <v>2119</v>
      </c>
      <c r="G675" s="101" t="s">
        <v>2108</v>
      </c>
      <c r="H675" s="102" t="s">
        <v>2759</v>
      </c>
      <c r="I675" s="103">
        <v>4476</v>
      </c>
      <c r="J675" s="103">
        <v>676</v>
      </c>
      <c r="K675" s="80">
        <v>38</v>
      </c>
      <c r="L675" s="105">
        <v>1086.45</v>
      </c>
      <c r="M675" s="106">
        <f t="shared" si="73"/>
        <v>8.4897228999999998E-3</v>
      </c>
      <c r="N675" s="106">
        <f t="shared" si="74"/>
        <v>5.2823899999999997E-3</v>
      </c>
      <c r="O675" s="228">
        <f t="shared" si="75"/>
        <v>9.4774500000000005E-5</v>
      </c>
      <c r="P675" s="281">
        <f t="shared" si="72"/>
        <v>15315</v>
      </c>
      <c r="Q675" s="248"/>
      <c r="R675" s="136"/>
      <c r="S675" s="136"/>
      <c r="T675" s="56"/>
      <c r="U675" s="29"/>
    </row>
    <row r="676" spans="1:21" s="12" customFormat="1" ht="15.75" hidden="1" thickBot="1">
      <c r="A676" s="12" t="s">
        <v>5481</v>
      </c>
      <c r="B676" s="1" t="s">
        <v>942</v>
      </c>
      <c r="C676" s="98" t="s">
        <v>2172</v>
      </c>
      <c r="D676" s="100" t="s">
        <v>2157</v>
      </c>
      <c r="E676" s="100" t="s">
        <v>2122</v>
      </c>
      <c r="F676" s="100" t="s">
        <v>2119</v>
      </c>
      <c r="G676" s="101" t="s">
        <v>2108</v>
      </c>
      <c r="H676" s="102" t="s">
        <v>2760</v>
      </c>
      <c r="I676" s="103">
        <v>7473</v>
      </c>
      <c r="J676" s="103">
        <v>1096</v>
      </c>
      <c r="K676" s="80">
        <v>29</v>
      </c>
      <c r="L676" s="105">
        <v>1452.12</v>
      </c>
      <c r="M676" s="106">
        <f t="shared" si="73"/>
        <v>3.8806369000000001E-3</v>
      </c>
      <c r="N676" s="106">
        <f t="shared" si="74"/>
        <v>2.9289439000000001E-3</v>
      </c>
      <c r="O676" s="228">
        <f t="shared" si="75"/>
        <v>5.2549900000000003E-5</v>
      </c>
      <c r="P676" s="281">
        <f t="shared" si="72"/>
        <v>8492</v>
      </c>
      <c r="Q676" s="248"/>
      <c r="R676" s="136"/>
      <c r="S676" s="136"/>
      <c r="T676" s="56"/>
      <c r="U676" s="29"/>
    </row>
    <row r="677" spans="1:21" s="12" customFormat="1" ht="15.75" hidden="1" thickBot="1">
      <c r="A677" s="12" t="s">
        <v>5482</v>
      </c>
      <c r="B677" s="1" t="s">
        <v>943</v>
      </c>
      <c r="C677" s="98" t="s">
        <v>2172</v>
      </c>
      <c r="D677" s="100" t="s">
        <v>2157</v>
      </c>
      <c r="E677" s="100" t="s">
        <v>2124</v>
      </c>
      <c r="F677" s="100" t="s">
        <v>2119</v>
      </c>
      <c r="G677" s="101" t="s">
        <v>2108</v>
      </c>
      <c r="H677" s="102" t="s">
        <v>2761</v>
      </c>
      <c r="I677" s="103">
        <v>7666</v>
      </c>
      <c r="J677" s="103">
        <v>1092</v>
      </c>
      <c r="K677" s="80">
        <v>26</v>
      </c>
      <c r="L677" s="105">
        <v>2000.04</v>
      </c>
      <c r="M677" s="106">
        <f t="shared" si="73"/>
        <v>3.3915992E-3</v>
      </c>
      <c r="N677" s="106">
        <f t="shared" si="74"/>
        <v>1.8517761000000001E-3</v>
      </c>
      <c r="O677" s="228">
        <f t="shared" si="75"/>
        <v>3.3223799999999999E-5</v>
      </c>
      <c r="P677" s="281">
        <f t="shared" si="72"/>
        <v>5368</v>
      </c>
      <c r="Q677" s="248"/>
      <c r="R677" s="136"/>
      <c r="S677" s="136"/>
      <c r="T677" s="56"/>
      <c r="U677" s="29"/>
    </row>
    <row r="678" spans="1:21" s="12" customFormat="1" ht="15.75" hidden="1" thickBot="1">
      <c r="A678" s="12" t="s">
        <v>5483</v>
      </c>
      <c r="B678" s="1" t="s">
        <v>944</v>
      </c>
      <c r="C678" s="98" t="s">
        <v>2172</v>
      </c>
      <c r="D678" s="100" t="s">
        <v>2157</v>
      </c>
      <c r="E678" s="100" t="s">
        <v>2126</v>
      </c>
      <c r="F678" s="100" t="s">
        <v>2119</v>
      </c>
      <c r="G678" s="101" t="s">
        <v>2108</v>
      </c>
      <c r="H678" s="102" t="s">
        <v>2762</v>
      </c>
      <c r="I678" s="103">
        <v>8027</v>
      </c>
      <c r="J678" s="103">
        <v>1229</v>
      </c>
      <c r="K678" s="80">
        <v>27</v>
      </c>
      <c r="L678" s="105">
        <v>2072.0700000000002</v>
      </c>
      <c r="M678" s="106">
        <f t="shared" si="73"/>
        <v>3.3636476000000002E-3</v>
      </c>
      <c r="N678" s="106">
        <f t="shared" si="74"/>
        <v>1.9950691E-3</v>
      </c>
      <c r="O678" s="228">
        <f t="shared" si="75"/>
        <v>3.5794699999999998E-5</v>
      </c>
      <c r="P678" s="281">
        <f t="shared" si="72"/>
        <v>5784</v>
      </c>
      <c r="Q678" s="248"/>
      <c r="R678" s="136"/>
      <c r="S678" s="136"/>
      <c r="T678" s="56"/>
      <c r="U678" s="29"/>
    </row>
    <row r="679" spans="1:21" s="12" customFormat="1" ht="15.75" hidden="1" thickBot="1">
      <c r="A679" s="12" t="s">
        <v>5484</v>
      </c>
      <c r="B679" s="1" t="s">
        <v>945</v>
      </c>
      <c r="C679" s="98" t="s">
        <v>2172</v>
      </c>
      <c r="D679" s="100" t="s">
        <v>2157</v>
      </c>
      <c r="E679" s="100" t="s">
        <v>2133</v>
      </c>
      <c r="F679" s="100" t="s">
        <v>2119</v>
      </c>
      <c r="G679" s="101" t="s">
        <v>2108</v>
      </c>
      <c r="H679" s="102" t="s">
        <v>2758</v>
      </c>
      <c r="I679" s="103">
        <v>6876</v>
      </c>
      <c r="J679" s="103">
        <v>1083</v>
      </c>
      <c r="K679" s="80">
        <v>36</v>
      </c>
      <c r="L679" s="105">
        <v>2629.57</v>
      </c>
      <c r="M679" s="106">
        <f t="shared" si="73"/>
        <v>5.2356019999999998E-3</v>
      </c>
      <c r="N679" s="106">
        <f t="shared" si="74"/>
        <v>2.1563057000000001E-3</v>
      </c>
      <c r="O679" s="228">
        <f t="shared" si="75"/>
        <v>3.8687499999999998E-5</v>
      </c>
      <c r="P679" s="281">
        <f t="shared" si="72"/>
        <v>6251</v>
      </c>
      <c r="Q679" s="248"/>
      <c r="R679" s="136"/>
      <c r="S679" s="136"/>
      <c r="T679" s="56"/>
      <c r="U679" s="29"/>
    </row>
    <row r="680" spans="1:21" s="12" customFormat="1" ht="15.75" hidden="1" thickBot="1">
      <c r="A680" s="12" t="s">
        <v>5485</v>
      </c>
      <c r="B680" s="1" t="s">
        <v>946</v>
      </c>
      <c r="C680" s="98" t="s">
        <v>2172</v>
      </c>
      <c r="D680" s="100" t="s">
        <v>2159</v>
      </c>
      <c r="E680" s="100" t="s">
        <v>2116</v>
      </c>
      <c r="F680" s="100">
        <v>3</v>
      </c>
      <c r="G680" s="101" t="s">
        <v>2109</v>
      </c>
      <c r="H680" s="102" t="s">
        <v>2763</v>
      </c>
      <c r="I680" s="103">
        <v>12825</v>
      </c>
      <c r="J680" s="103">
        <v>1963</v>
      </c>
      <c r="K680" s="80">
        <v>336</v>
      </c>
      <c r="L680" s="105">
        <v>2007.27</v>
      </c>
      <c r="M680" s="106">
        <f t="shared" si="73"/>
        <v>2.6198830400000001E-2</v>
      </c>
      <c r="N680" s="106">
        <f t="shared" si="74"/>
        <v>2.5621019599999999E-2</v>
      </c>
      <c r="O680" s="228">
        <f t="shared" si="75"/>
        <v>4.5968229999999999E-4</v>
      </c>
      <c r="P680" s="281">
        <f t="shared" si="72"/>
        <v>74284</v>
      </c>
      <c r="Q680" s="248"/>
      <c r="R680" s="136"/>
      <c r="S680" s="136"/>
      <c r="T680" s="56"/>
      <c r="U680" s="29"/>
    </row>
    <row r="681" spans="1:21" s="12" customFormat="1" ht="15.75" hidden="1" thickBot="1">
      <c r="A681" s="12" t="s">
        <v>5486</v>
      </c>
      <c r="B681" s="1" t="s">
        <v>947</v>
      </c>
      <c r="C681" s="98" t="s">
        <v>2172</v>
      </c>
      <c r="D681" s="100" t="s">
        <v>2159</v>
      </c>
      <c r="E681" s="100" t="s">
        <v>2115</v>
      </c>
      <c r="F681" s="100" t="s">
        <v>2119</v>
      </c>
      <c r="G681" s="101" t="s">
        <v>2108</v>
      </c>
      <c r="H681" s="102" t="s">
        <v>2764</v>
      </c>
      <c r="I681" s="103">
        <v>4170</v>
      </c>
      <c r="J681" s="103">
        <v>582</v>
      </c>
      <c r="K681" s="80">
        <v>51</v>
      </c>
      <c r="L681" s="105">
        <v>801.97</v>
      </c>
      <c r="M681" s="106">
        <f t="shared" ref="M681:M712" si="76" xml:space="preserve"> ROUNDDOWN(K681/I681,10)</f>
        <v>1.2230215799999999E-2</v>
      </c>
      <c r="N681" s="106">
        <f t="shared" ref="N681:N712" si="77">ROUNDDOWN(J681*M681/L681,10)</f>
        <v>8.8756257000000005E-3</v>
      </c>
      <c r="O681" s="228">
        <f t="shared" ref="O681:O712" si="78">ROUNDDOWN(N681/$N$2499,10)</f>
        <v>1.5924299999999999E-4</v>
      </c>
      <c r="P681" s="281">
        <f t="shared" si="72"/>
        <v>25733</v>
      </c>
      <c r="Q681" s="248"/>
      <c r="R681" s="136"/>
      <c r="S681" s="136"/>
      <c r="T681" s="56"/>
      <c r="U681" s="29"/>
    </row>
    <row r="682" spans="1:21" s="12" customFormat="1" ht="15.75" hidden="1" thickBot="1">
      <c r="A682" s="12" t="s">
        <v>5487</v>
      </c>
      <c r="B682" s="1" t="s">
        <v>948</v>
      </c>
      <c r="C682" s="98" t="s">
        <v>2172</v>
      </c>
      <c r="D682" s="100" t="s">
        <v>2159</v>
      </c>
      <c r="E682" s="100" t="s">
        <v>2120</v>
      </c>
      <c r="F682" s="100" t="s">
        <v>2119</v>
      </c>
      <c r="G682" s="101" t="s">
        <v>2108</v>
      </c>
      <c r="H682" s="102" t="s">
        <v>2765</v>
      </c>
      <c r="I682" s="103">
        <v>4710</v>
      </c>
      <c r="J682" s="103">
        <v>662</v>
      </c>
      <c r="K682" s="80">
        <v>77</v>
      </c>
      <c r="L682" s="105">
        <v>814.71</v>
      </c>
      <c r="M682" s="106">
        <f t="shared" si="76"/>
        <v>1.63481953E-2</v>
      </c>
      <c r="N682" s="106">
        <f t="shared" si="77"/>
        <v>1.32838743E-2</v>
      </c>
      <c r="O682" s="228">
        <f t="shared" si="78"/>
        <v>2.3833409999999999E-4</v>
      </c>
      <c r="P682" s="281">
        <f t="shared" si="72"/>
        <v>38514</v>
      </c>
      <c r="Q682" s="248"/>
      <c r="R682" s="136"/>
      <c r="S682" s="136"/>
      <c r="T682" s="56"/>
      <c r="U682" s="29"/>
    </row>
    <row r="683" spans="1:21" s="12" customFormat="1" ht="15.75" hidden="1" thickBot="1">
      <c r="A683" s="12" t="s">
        <v>5488</v>
      </c>
      <c r="B683" s="1" t="s">
        <v>949</v>
      </c>
      <c r="C683" s="98" t="s">
        <v>2172</v>
      </c>
      <c r="D683" s="100" t="s">
        <v>2159</v>
      </c>
      <c r="E683" s="100" t="s">
        <v>2122</v>
      </c>
      <c r="F683" s="100">
        <v>3</v>
      </c>
      <c r="G683" s="101" t="s">
        <v>2109</v>
      </c>
      <c r="H683" s="102" t="s">
        <v>2766</v>
      </c>
      <c r="I683" s="103">
        <v>11720</v>
      </c>
      <c r="J683" s="103">
        <v>1705</v>
      </c>
      <c r="K683" s="80">
        <v>95</v>
      </c>
      <c r="L683" s="105">
        <v>1213.76</v>
      </c>
      <c r="M683" s="106">
        <f t="shared" si="76"/>
        <v>8.1058020000000005E-3</v>
      </c>
      <c r="N683" s="106">
        <f t="shared" si="77"/>
        <v>1.1386429199999999E-2</v>
      </c>
      <c r="O683" s="228">
        <f t="shared" si="78"/>
        <v>2.0429080000000001E-4</v>
      </c>
      <c r="P683" s="281">
        <f t="shared" si="72"/>
        <v>33013</v>
      </c>
      <c r="Q683" s="248"/>
      <c r="R683" s="136"/>
      <c r="S683" s="136"/>
      <c r="T683" s="56"/>
      <c r="U683" s="29"/>
    </row>
    <row r="684" spans="1:21" s="12" customFormat="1" ht="15.75" hidden="1" thickBot="1">
      <c r="A684" s="12" t="s">
        <v>5489</v>
      </c>
      <c r="B684" s="1" t="s">
        <v>950</v>
      </c>
      <c r="C684" s="98" t="s">
        <v>2172</v>
      </c>
      <c r="D684" s="100" t="s">
        <v>2159</v>
      </c>
      <c r="E684" s="100" t="s">
        <v>2124</v>
      </c>
      <c r="F684" s="100" t="s">
        <v>2119</v>
      </c>
      <c r="G684" s="101" t="s">
        <v>2108</v>
      </c>
      <c r="H684" s="102" t="s">
        <v>2767</v>
      </c>
      <c r="I684" s="103">
        <v>4820</v>
      </c>
      <c r="J684" s="103">
        <v>789</v>
      </c>
      <c r="K684" s="80">
        <v>14</v>
      </c>
      <c r="L684" s="105">
        <v>7209.59</v>
      </c>
      <c r="M684" s="106">
        <f t="shared" si="76"/>
        <v>2.9045643000000002E-3</v>
      </c>
      <c r="N684" s="106">
        <f t="shared" si="77"/>
        <v>3.1786839999999999E-4</v>
      </c>
      <c r="O684" s="228">
        <f t="shared" si="78"/>
        <v>5.7030000000000003E-6</v>
      </c>
      <c r="P684" s="281">
        <f t="shared" si="72"/>
        <v>921</v>
      </c>
      <c r="Q684" s="248"/>
      <c r="R684" s="136"/>
      <c r="S684" s="136"/>
      <c r="T684" s="56"/>
      <c r="U684" s="29"/>
    </row>
    <row r="685" spans="1:21" s="12" customFormat="1" ht="15.75" hidden="1" thickBot="1">
      <c r="A685" s="12" t="s">
        <v>5490</v>
      </c>
      <c r="B685" s="1" t="s">
        <v>951</v>
      </c>
      <c r="C685" s="98" t="s">
        <v>2172</v>
      </c>
      <c r="D685" s="100" t="s">
        <v>2159</v>
      </c>
      <c r="E685" s="100" t="s">
        <v>2126</v>
      </c>
      <c r="F685" s="100" t="s">
        <v>2119</v>
      </c>
      <c r="G685" s="101" t="s">
        <v>2108</v>
      </c>
      <c r="H685" s="102" t="s">
        <v>2768</v>
      </c>
      <c r="I685" s="103">
        <v>4852</v>
      </c>
      <c r="J685" s="103">
        <v>810</v>
      </c>
      <c r="K685" s="80">
        <v>22</v>
      </c>
      <c r="L685" s="105">
        <v>699.54</v>
      </c>
      <c r="M685" s="106">
        <f t="shared" si="76"/>
        <v>4.5342126000000003E-3</v>
      </c>
      <c r="N685" s="106">
        <f t="shared" si="77"/>
        <v>5.2501817999999999E-3</v>
      </c>
      <c r="O685" s="228">
        <f t="shared" si="78"/>
        <v>9.4196699999999999E-5</v>
      </c>
      <c r="P685" s="281">
        <f t="shared" si="72"/>
        <v>15222</v>
      </c>
      <c r="Q685" s="248"/>
      <c r="R685" s="136"/>
      <c r="S685" s="136"/>
      <c r="T685" s="56"/>
      <c r="U685" s="29"/>
    </row>
    <row r="686" spans="1:21" s="12" customFormat="1" ht="15.75" hidden="1" thickBot="1">
      <c r="A686" s="12" t="s">
        <v>5491</v>
      </c>
      <c r="B686" s="1" t="s">
        <v>952</v>
      </c>
      <c r="C686" s="98" t="s">
        <v>2172</v>
      </c>
      <c r="D686" s="100" t="s">
        <v>2159</v>
      </c>
      <c r="E686" s="100" t="s">
        <v>2133</v>
      </c>
      <c r="F686" s="100" t="s">
        <v>2119</v>
      </c>
      <c r="G686" s="101" t="s">
        <v>2108</v>
      </c>
      <c r="H686" s="102" t="s">
        <v>2769</v>
      </c>
      <c r="I686" s="103">
        <v>4700</v>
      </c>
      <c r="J686" s="103">
        <v>670</v>
      </c>
      <c r="K686" s="80">
        <v>67</v>
      </c>
      <c r="L686" s="105">
        <v>842.04</v>
      </c>
      <c r="M686" s="106">
        <f t="shared" si="76"/>
        <v>1.42553191E-2</v>
      </c>
      <c r="N686" s="106">
        <f t="shared" si="77"/>
        <v>1.1342767300000001E-2</v>
      </c>
      <c r="O686" s="228">
        <f t="shared" si="78"/>
        <v>2.035075E-4</v>
      </c>
      <c r="P686" s="281">
        <f t="shared" si="72"/>
        <v>32886</v>
      </c>
      <c r="Q686" s="248"/>
      <c r="R686" s="136"/>
      <c r="S686" s="136"/>
      <c r="T686" s="56"/>
      <c r="U686" s="29"/>
    </row>
    <row r="687" spans="1:21" s="12" customFormat="1" ht="15.75" hidden="1" thickBot="1">
      <c r="A687" s="12" t="s">
        <v>5492</v>
      </c>
      <c r="B687" s="1" t="s">
        <v>953</v>
      </c>
      <c r="C687" s="98" t="s">
        <v>2172</v>
      </c>
      <c r="D687" s="100" t="s">
        <v>2159</v>
      </c>
      <c r="E687" s="100" t="s">
        <v>2157</v>
      </c>
      <c r="F687" s="100" t="s">
        <v>2119</v>
      </c>
      <c r="G687" s="101" t="s">
        <v>2108</v>
      </c>
      <c r="H687" s="102" t="s">
        <v>2770</v>
      </c>
      <c r="I687" s="103">
        <v>4496</v>
      </c>
      <c r="J687" s="103">
        <v>628</v>
      </c>
      <c r="K687" s="80">
        <v>96</v>
      </c>
      <c r="L687" s="105">
        <v>3173.06</v>
      </c>
      <c r="M687" s="106">
        <f t="shared" si="76"/>
        <v>2.1352313099999999E-2</v>
      </c>
      <c r="N687" s="106">
        <f t="shared" si="77"/>
        <v>4.2259688000000004E-3</v>
      </c>
      <c r="O687" s="228">
        <f t="shared" si="78"/>
        <v>7.5820600000000004E-5</v>
      </c>
      <c r="P687" s="281">
        <f t="shared" si="72"/>
        <v>12252</v>
      </c>
      <c r="Q687" s="248"/>
      <c r="R687" s="136"/>
      <c r="S687" s="136"/>
      <c r="T687" s="56"/>
      <c r="U687" s="29"/>
    </row>
    <row r="688" spans="1:21" s="12" customFormat="1" ht="15.75" hidden="1" thickBot="1">
      <c r="A688" s="12" t="s">
        <v>5493</v>
      </c>
      <c r="B688" s="1" t="s">
        <v>954</v>
      </c>
      <c r="C688" s="98" t="s">
        <v>2172</v>
      </c>
      <c r="D688" s="100" t="s">
        <v>2172</v>
      </c>
      <c r="E688" s="100" t="s">
        <v>2116</v>
      </c>
      <c r="F688" s="100" t="s">
        <v>2119</v>
      </c>
      <c r="G688" s="101" t="s">
        <v>2108</v>
      </c>
      <c r="H688" s="102" t="s">
        <v>2448</v>
      </c>
      <c r="I688" s="103">
        <v>4383</v>
      </c>
      <c r="J688" s="103">
        <v>646</v>
      </c>
      <c r="K688" s="80">
        <v>130</v>
      </c>
      <c r="L688" s="105">
        <v>665.8</v>
      </c>
      <c r="M688" s="106">
        <f t="shared" si="76"/>
        <v>2.9660050100000002E-2</v>
      </c>
      <c r="N688" s="106">
        <f t="shared" si="77"/>
        <v>2.87779999E-2</v>
      </c>
      <c r="O688" s="228">
        <f t="shared" si="78"/>
        <v>5.1632360000000005E-4</v>
      </c>
      <c r="P688" s="281">
        <f t="shared" si="72"/>
        <v>83437</v>
      </c>
      <c r="Q688" s="248"/>
      <c r="R688" s="136"/>
      <c r="S688" s="136"/>
      <c r="T688" s="56"/>
      <c r="U688" s="29"/>
    </row>
    <row r="689" spans="1:21" s="12" customFormat="1" ht="15.75" hidden="1" thickBot="1">
      <c r="A689" s="12" t="s">
        <v>5494</v>
      </c>
      <c r="B689" s="1" t="s">
        <v>955</v>
      </c>
      <c r="C689" s="98" t="s">
        <v>2172</v>
      </c>
      <c r="D689" s="100" t="s">
        <v>2172</v>
      </c>
      <c r="E689" s="100" t="s">
        <v>2115</v>
      </c>
      <c r="F689" s="100" t="s">
        <v>2119</v>
      </c>
      <c r="G689" s="101" t="s">
        <v>2108</v>
      </c>
      <c r="H689" s="102" t="s">
        <v>2771</v>
      </c>
      <c r="I689" s="103">
        <v>4078</v>
      </c>
      <c r="J689" s="103">
        <v>619</v>
      </c>
      <c r="K689" s="80">
        <v>86</v>
      </c>
      <c r="L689" s="105">
        <v>1013.8</v>
      </c>
      <c r="M689" s="106">
        <f t="shared" si="76"/>
        <v>2.1088769E-2</v>
      </c>
      <c r="N689" s="106">
        <f t="shared" si="77"/>
        <v>1.2876255600000001E-2</v>
      </c>
      <c r="O689" s="228">
        <f t="shared" si="78"/>
        <v>2.3102069999999999E-4</v>
      </c>
      <c r="P689" s="281">
        <f t="shared" si="72"/>
        <v>37332</v>
      </c>
      <c r="Q689" s="248"/>
      <c r="R689" s="136"/>
      <c r="S689" s="136"/>
      <c r="T689" s="56"/>
      <c r="U689" s="29"/>
    </row>
    <row r="690" spans="1:21" s="12" customFormat="1" ht="15.75" hidden="1" thickBot="1">
      <c r="A690" s="12" t="s">
        <v>5495</v>
      </c>
      <c r="B690" s="1" t="s">
        <v>956</v>
      </c>
      <c r="C690" s="98" t="s">
        <v>2172</v>
      </c>
      <c r="D690" s="100" t="s">
        <v>2172</v>
      </c>
      <c r="E690" s="100" t="s">
        <v>2120</v>
      </c>
      <c r="F690" s="100" t="s">
        <v>2119</v>
      </c>
      <c r="G690" s="101" t="s">
        <v>2108</v>
      </c>
      <c r="H690" s="102" t="s">
        <v>2772</v>
      </c>
      <c r="I690" s="103">
        <v>8607</v>
      </c>
      <c r="J690" s="103">
        <v>1435</v>
      </c>
      <c r="K690" s="80">
        <v>122</v>
      </c>
      <c r="L690" s="105">
        <v>1053.29</v>
      </c>
      <c r="M690" s="106">
        <f t="shared" si="76"/>
        <v>1.41745091E-2</v>
      </c>
      <c r="N690" s="106">
        <f t="shared" si="77"/>
        <v>1.9311320199999999E-2</v>
      </c>
      <c r="O690" s="228">
        <f t="shared" si="78"/>
        <v>3.464761E-4</v>
      </c>
      <c r="P690" s="281">
        <f t="shared" si="72"/>
        <v>55990</v>
      </c>
      <c r="Q690" s="248"/>
      <c r="R690" s="136"/>
      <c r="S690" s="136"/>
      <c r="T690" s="56"/>
      <c r="U690" s="29"/>
    </row>
    <row r="691" spans="1:21" s="12" customFormat="1" ht="15.75" hidden="1" thickBot="1">
      <c r="A691" s="12" t="s">
        <v>5496</v>
      </c>
      <c r="B691" s="1" t="s">
        <v>957</v>
      </c>
      <c r="C691" s="98" t="s">
        <v>2172</v>
      </c>
      <c r="D691" s="100" t="s">
        <v>2172</v>
      </c>
      <c r="E691" s="100" t="s">
        <v>2122</v>
      </c>
      <c r="F691" s="100" t="s">
        <v>2119</v>
      </c>
      <c r="G691" s="101" t="s">
        <v>2108</v>
      </c>
      <c r="H691" s="102" t="s">
        <v>2773</v>
      </c>
      <c r="I691" s="103">
        <v>6134</v>
      </c>
      <c r="J691" s="103">
        <v>986</v>
      </c>
      <c r="K691" s="80">
        <v>41</v>
      </c>
      <c r="L691" s="105">
        <v>1635.1</v>
      </c>
      <c r="M691" s="106">
        <f t="shared" si="76"/>
        <v>6.6840559999999999E-3</v>
      </c>
      <c r="N691" s="106">
        <f t="shared" si="77"/>
        <v>4.0306276000000004E-3</v>
      </c>
      <c r="O691" s="228">
        <f t="shared" si="78"/>
        <v>7.2315899999999997E-5</v>
      </c>
      <c r="P691" s="281">
        <f t="shared" si="72"/>
        <v>11686</v>
      </c>
      <c r="Q691" s="248"/>
      <c r="R691" s="136"/>
      <c r="S691" s="136"/>
      <c r="T691" s="56"/>
      <c r="U691" s="29"/>
    </row>
    <row r="692" spans="1:21" s="12" customFormat="1" ht="15.75" hidden="1" thickBot="1">
      <c r="A692" s="12" t="s">
        <v>5497</v>
      </c>
      <c r="B692" s="1" t="s">
        <v>958</v>
      </c>
      <c r="C692" s="98" t="s">
        <v>2172</v>
      </c>
      <c r="D692" s="100" t="s">
        <v>2172</v>
      </c>
      <c r="E692" s="100" t="s">
        <v>2124</v>
      </c>
      <c r="F692" s="100" t="s">
        <v>2119</v>
      </c>
      <c r="G692" s="101" t="s">
        <v>2108</v>
      </c>
      <c r="H692" s="102" t="s">
        <v>2774</v>
      </c>
      <c r="I692" s="103">
        <v>3602</v>
      </c>
      <c r="J692" s="103">
        <v>597</v>
      </c>
      <c r="K692" s="80">
        <v>29</v>
      </c>
      <c r="L692" s="105">
        <v>597.29</v>
      </c>
      <c r="M692" s="106">
        <f t="shared" si="76"/>
        <v>8.0510827E-3</v>
      </c>
      <c r="N692" s="106">
        <f t="shared" si="77"/>
        <v>8.0471736000000006E-3</v>
      </c>
      <c r="O692" s="228">
        <f t="shared" si="78"/>
        <v>1.4437919999999999E-4</v>
      </c>
      <c r="P692" s="281">
        <f t="shared" si="72"/>
        <v>23331</v>
      </c>
      <c r="Q692" s="248"/>
      <c r="R692" s="136"/>
      <c r="S692" s="136"/>
      <c r="T692" s="56"/>
      <c r="U692" s="29"/>
    </row>
    <row r="693" spans="1:21" s="12" customFormat="1" ht="15.75" hidden="1" thickBot="1">
      <c r="A693" s="12" t="s">
        <v>5498</v>
      </c>
      <c r="B693" s="1" t="s">
        <v>959</v>
      </c>
      <c r="C693" s="98" t="s">
        <v>2172</v>
      </c>
      <c r="D693" s="100" t="s">
        <v>2172</v>
      </c>
      <c r="E693" s="100" t="s">
        <v>2126</v>
      </c>
      <c r="F693" s="100" t="s">
        <v>2119</v>
      </c>
      <c r="G693" s="101" t="s">
        <v>2108</v>
      </c>
      <c r="H693" s="102" t="s">
        <v>2775</v>
      </c>
      <c r="I693" s="103">
        <v>12915</v>
      </c>
      <c r="J693" s="103">
        <v>2057</v>
      </c>
      <c r="K693" s="80">
        <v>221</v>
      </c>
      <c r="L693" s="105">
        <v>1413.25</v>
      </c>
      <c r="M693" s="106">
        <f t="shared" si="76"/>
        <v>1.7111885399999999E-2</v>
      </c>
      <c r="N693" s="106">
        <f t="shared" si="77"/>
        <v>2.4906526200000001E-2</v>
      </c>
      <c r="O693" s="228">
        <f t="shared" si="78"/>
        <v>4.4686310000000001E-4</v>
      </c>
      <c r="P693" s="281">
        <f t="shared" si="72"/>
        <v>72213</v>
      </c>
      <c r="Q693" s="248"/>
      <c r="R693" s="136"/>
      <c r="S693" s="136"/>
      <c r="T693" s="56"/>
      <c r="U693" s="29"/>
    </row>
    <row r="694" spans="1:21" s="12" customFormat="1" ht="15.75" hidden="1" thickBot="1">
      <c r="A694" s="12" t="s">
        <v>5499</v>
      </c>
      <c r="B694" s="1" t="s">
        <v>960</v>
      </c>
      <c r="C694" s="98" t="s">
        <v>2172</v>
      </c>
      <c r="D694" s="100" t="s">
        <v>2172</v>
      </c>
      <c r="E694" s="100" t="s">
        <v>2133</v>
      </c>
      <c r="F694" s="100" t="s">
        <v>2119</v>
      </c>
      <c r="G694" s="101" t="s">
        <v>2108</v>
      </c>
      <c r="H694" s="102" t="s">
        <v>2776</v>
      </c>
      <c r="I694" s="103">
        <v>3570</v>
      </c>
      <c r="J694" s="103">
        <v>535</v>
      </c>
      <c r="K694" s="80">
        <v>17</v>
      </c>
      <c r="L694" s="105">
        <v>615.94000000000005</v>
      </c>
      <c r="M694" s="106">
        <f t="shared" si="76"/>
        <v>4.7619046999999998E-3</v>
      </c>
      <c r="N694" s="106">
        <f t="shared" si="77"/>
        <v>4.1361480000000001E-3</v>
      </c>
      <c r="O694" s="228">
        <f t="shared" si="78"/>
        <v>7.4209100000000001E-5</v>
      </c>
      <c r="P694" s="281">
        <f t="shared" si="72"/>
        <v>11992</v>
      </c>
      <c r="Q694" s="248"/>
      <c r="R694" s="136"/>
      <c r="S694" s="137"/>
      <c r="T694" s="56"/>
      <c r="U694" s="29"/>
    </row>
    <row r="695" spans="1:21" s="12" customFormat="1" ht="15.75" hidden="1" thickBot="1">
      <c r="A695" s="12" t="s">
        <v>5500</v>
      </c>
      <c r="B695" s="1" t="s">
        <v>961</v>
      </c>
      <c r="C695" s="98" t="s">
        <v>2172</v>
      </c>
      <c r="D695" s="100" t="s">
        <v>2172</v>
      </c>
      <c r="E695" s="100" t="s">
        <v>2157</v>
      </c>
      <c r="F695" s="100" t="s">
        <v>2119</v>
      </c>
      <c r="G695" s="101" t="s">
        <v>2108</v>
      </c>
      <c r="H695" s="102" t="s">
        <v>2777</v>
      </c>
      <c r="I695" s="103">
        <v>12274</v>
      </c>
      <c r="J695" s="103">
        <v>2032</v>
      </c>
      <c r="K695" s="80">
        <v>156</v>
      </c>
      <c r="L695" s="105">
        <v>895.65</v>
      </c>
      <c r="M695" s="106">
        <f t="shared" si="76"/>
        <v>1.2709793E-2</v>
      </c>
      <c r="N695" s="106">
        <f t="shared" si="77"/>
        <v>2.88352586E-2</v>
      </c>
      <c r="O695" s="228">
        <f t="shared" si="78"/>
        <v>5.1735089999999995E-4</v>
      </c>
      <c r="P695" s="281">
        <f t="shared" si="72"/>
        <v>83603</v>
      </c>
      <c r="Q695" s="248"/>
      <c r="R695" s="136"/>
      <c r="S695" s="136"/>
      <c r="T695" s="56"/>
      <c r="U695" s="29"/>
    </row>
    <row r="696" spans="1:21" s="12" customFormat="1" ht="15.75" hidden="1" thickBot="1">
      <c r="A696" s="12" t="s">
        <v>5501</v>
      </c>
      <c r="B696" s="1" t="s">
        <v>962</v>
      </c>
      <c r="C696" s="98" t="s">
        <v>2172</v>
      </c>
      <c r="D696" s="100" t="s">
        <v>2172</v>
      </c>
      <c r="E696" s="100" t="s">
        <v>2159</v>
      </c>
      <c r="F696" s="100">
        <v>3</v>
      </c>
      <c r="G696" s="101" t="s">
        <v>2109</v>
      </c>
      <c r="H696" s="102" t="s">
        <v>2778</v>
      </c>
      <c r="I696" s="103">
        <v>16308</v>
      </c>
      <c r="J696" s="103">
        <v>2613</v>
      </c>
      <c r="K696" s="80">
        <v>219</v>
      </c>
      <c r="L696" s="105">
        <v>1100.1600000000001</v>
      </c>
      <c r="M696" s="106">
        <f t="shared" si="76"/>
        <v>1.3428991899999999E-2</v>
      </c>
      <c r="N696" s="106">
        <f t="shared" si="77"/>
        <v>3.1895320499999998E-2</v>
      </c>
      <c r="O696" s="228">
        <f t="shared" si="78"/>
        <v>5.7225340000000003E-4</v>
      </c>
      <c r="P696" s="281">
        <f t="shared" si="72"/>
        <v>92476</v>
      </c>
      <c r="Q696" s="248"/>
      <c r="R696" s="136"/>
      <c r="S696" s="136"/>
      <c r="T696" s="56"/>
      <c r="U696" s="29"/>
    </row>
    <row r="697" spans="1:21" s="12" customFormat="1" ht="15.75" hidden="1" thickBot="1">
      <c r="A697" s="12" t="s">
        <v>5502</v>
      </c>
      <c r="B697" s="1" t="s">
        <v>963</v>
      </c>
      <c r="C697" s="98" t="s">
        <v>2172</v>
      </c>
      <c r="D697" s="100" t="s">
        <v>2172</v>
      </c>
      <c r="E697" s="100" t="s">
        <v>2172</v>
      </c>
      <c r="F697" s="100" t="s">
        <v>2119</v>
      </c>
      <c r="G697" s="101" t="s">
        <v>2108</v>
      </c>
      <c r="H697" s="102" t="s">
        <v>2779</v>
      </c>
      <c r="I697" s="103">
        <v>11889</v>
      </c>
      <c r="J697" s="103">
        <v>2062</v>
      </c>
      <c r="K697" s="80">
        <v>271</v>
      </c>
      <c r="L697" s="105">
        <v>1530.86</v>
      </c>
      <c r="M697" s="106">
        <f t="shared" si="76"/>
        <v>2.27941794E-2</v>
      </c>
      <c r="N697" s="106">
        <f t="shared" si="77"/>
        <v>3.0702740799999999E-2</v>
      </c>
      <c r="O697" s="228">
        <f t="shared" si="78"/>
        <v>5.5085659999999995E-4</v>
      </c>
      <c r="P697" s="281">
        <f t="shared" si="72"/>
        <v>89018</v>
      </c>
      <c r="Q697" s="248"/>
      <c r="R697" s="136"/>
      <c r="S697" s="136"/>
      <c r="T697" s="56"/>
      <c r="U697" s="29"/>
    </row>
    <row r="698" spans="1:21" s="12" customFormat="1" ht="15.75" hidden="1" thickBot="1">
      <c r="A698" s="21" t="s">
        <v>7278</v>
      </c>
      <c r="B698" s="1" t="s">
        <v>964</v>
      </c>
      <c r="C698" s="98" t="s">
        <v>2172</v>
      </c>
      <c r="D698" s="100" t="s">
        <v>2172</v>
      </c>
      <c r="E698" s="100" t="s">
        <v>2174</v>
      </c>
      <c r="F698" s="100">
        <v>3</v>
      </c>
      <c r="G698" s="101" t="s">
        <v>2109</v>
      </c>
      <c r="H698" s="102" t="s">
        <v>2780</v>
      </c>
      <c r="I698" s="103">
        <v>7774</v>
      </c>
      <c r="J698" s="103">
        <v>1159</v>
      </c>
      <c r="K698" s="80">
        <v>119</v>
      </c>
      <c r="L698" s="105">
        <v>1851.37</v>
      </c>
      <c r="M698" s="106">
        <f t="shared" si="76"/>
        <v>1.5307434999999999E-2</v>
      </c>
      <c r="N698" s="106">
        <f t="shared" si="77"/>
        <v>9.5828046999999993E-3</v>
      </c>
      <c r="O698" s="228">
        <f t="shared" si="78"/>
        <v>1.719309E-4</v>
      </c>
      <c r="P698" s="281">
        <f t="shared" si="72"/>
        <v>27784</v>
      </c>
      <c r="Q698" s="248"/>
      <c r="R698" s="136"/>
      <c r="S698" s="136"/>
      <c r="T698" s="56"/>
      <c r="U698" s="29"/>
    </row>
    <row r="699" spans="1:21" s="12" customFormat="1" ht="15.75" hidden="1" thickBot="1">
      <c r="A699" s="12" t="s">
        <v>5503</v>
      </c>
      <c r="B699" s="1" t="s">
        <v>965</v>
      </c>
      <c r="C699" s="98" t="s">
        <v>2172</v>
      </c>
      <c r="D699" s="100" t="s">
        <v>2174</v>
      </c>
      <c r="E699" s="100" t="s">
        <v>2116</v>
      </c>
      <c r="F699" s="100" t="s">
        <v>2119</v>
      </c>
      <c r="G699" s="101" t="s">
        <v>2108</v>
      </c>
      <c r="H699" s="102" t="s">
        <v>2781</v>
      </c>
      <c r="I699" s="103">
        <v>3847</v>
      </c>
      <c r="J699" s="103">
        <v>562</v>
      </c>
      <c r="K699" s="80">
        <v>96</v>
      </c>
      <c r="L699" s="105">
        <v>858.79</v>
      </c>
      <c r="M699" s="106">
        <f t="shared" si="76"/>
        <v>2.4954509999999999E-2</v>
      </c>
      <c r="N699" s="106">
        <f t="shared" si="77"/>
        <v>1.63304586E-2</v>
      </c>
      <c r="O699" s="228">
        <f t="shared" si="78"/>
        <v>2.929947E-4</v>
      </c>
      <c r="P699" s="281">
        <f t="shared" si="72"/>
        <v>47347</v>
      </c>
      <c r="Q699" s="248"/>
      <c r="R699" s="136"/>
      <c r="S699" s="136"/>
      <c r="T699" s="56"/>
      <c r="U699" s="29"/>
    </row>
    <row r="700" spans="1:21" s="12" customFormat="1" ht="15.75" hidden="1" thickBot="1">
      <c r="A700" s="12" t="s">
        <v>5504</v>
      </c>
      <c r="B700" s="1" t="s">
        <v>966</v>
      </c>
      <c r="C700" s="98" t="s">
        <v>2172</v>
      </c>
      <c r="D700" s="100" t="s">
        <v>2174</v>
      </c>
      <c r="E700" s="100" t="s">
        <v>2115</v>
      </c>
      <c r="F700" s="100" t="s">
        <v>2119</v>
      </c>
      <c r="G700" s="101" t="s">
        <v>2108</v>
      </c>
      <c r="H700" s="102" t="s">
        <v>2782</v>
      </c>
      <c r="I700" s="103">
        <v>3522</v>
      </c>
      <c r="J700" s="103">
        <v>480</v>
      </c>
      <c r="K700" s="80">
        <v>42</v>
      </c>
      <c r="L700" s="105">
        <v>946.53</v>
      </c>
      <c r="M700" s="106">
        <f t="shared" si="76"/>
        <v>1.19250425E-2</v>
      </c>
      <c r="N700" s="106">
        <f t="shared" si="77"/>
        <v>6.0473734000000001E-3</v>
      </c>
      <c r="O700" s="228">
        <f t="shared" si="78"/>
        <v>1.0849959999999999E-4</v>
      </c>
      <c r="P700" s="281">
        <f t="shared" si="72"/>
        <v>17533</v>
      </c>
      <c r="Q700" s="248"/>
      <c r="R700" s="136"/>
      <c r="S700" s="136"/>
      <c r="T700" s="56"/>
      <c r="U700" s="29"/>
    </row>
    <row r="701" spans="1:21" s="12" customFormat="1" ht="15.75" hidden="1" thickBot="1">
      <c r="A701" s="12" t="s">
        <v>5505</v>
      </c>
      <c r="B701" s="1" t="s">
        <v>967</v>
      </c>
      <c r="C701" s="98" t="s">
        <v>2172</v>
      </c>
      <c r="D701" s="100" t="s">
        <v>2174</v>
      </c>
      <c r="E701" s="100" t="s">
        <v>2120</v>
      </c>
      <c r="F701" s="100">
        <v>3</v>
      </c>
      <c r="G701" s="101" t="s">
        <v>2109</v>
      </c>
      <c r="H701" s="102" t="s">
        <v>2783</v>
      </c>
      <c r="I701" s="103">
        <v>15910</v>
      </c>
      <c r="J701" s="103">
        <v>2161</v>
      </c>
      <c r="K701" s="80">
        <v>142</v>
      </c>
      <c r="L701" s="105">
        <v>1207.79</v>
      </c>
      <c r="M701" s="106">
        <f t="shared" si="76"/>
        <v>8.9252042E-3</v>
      </c>
      <c r="N701" s="106">
        <f t="shared" si="77"/>
        <v>1.5969138899999999E-2</v>
      </c>
      <c r="O701" s="228">
        <f t="shared" si="78"/>
        <v>2.86512E-4</v>
      </c>
      <c r="P701" s="281">
        <f t="shared" si="72"/>
        <v>46300</v>
      </c>
      <c r="Q701" s="248"/>
      <c r="R701" s="136"/>
      <c r="S701" s="136"/>
      <c r="T701" s="56"/>
      <c r="U701" s="29"/>
    </row>
    <row r="702" spans="1:21" s="12" customFormat="1" ht="15.75" hidden="1" thickBot="1">
      <c r="A702" s="12" t="s">
        <v>5506</v>
      </c>
      <c r="B702" s="1" t="s">
        <v>968</v>
      </c>
      <c r="C702" s="98" t="s">
        <v>2172</v>
      </c>
      <c r="D702" s="100" t="s">
        <v>2174</v>
      </c>
      <c r="E702" s="100" t="s">
        <v>2122</v>
      </c>
      <c r="F702" s="100">
        <v>3</v>
      </c>
      <c r="G702" s="101" t="s">
        <v>2109</v>
      </c>
      <c r="H702" s="102" t="s">
        <v>2784</v>
      </c>
      <c r="I702" s="103">
        <v>7183</v>
      </c>
      <c r="J702" s="103">
        <v>932</v>
      </c>
      <c r="K702" s="80">
        <v>337</v>
      </c>
      <c r="L702" s="105">
        <v>1050.29</v>
      </c>
      <c r="M702" s="106">
        <f t="shared" si="76"/>
        <v>4.6916330200000002E-2</v>
      </c>
      <c r="N702" s="106">
        <f t="shared" si="77"/>
        <v>4.1632329799999999E-2</v>
      </c>
      <c r="O702" s="228">
        <f t="shared" si="78"/>
        <v>7.4695100000000004E-4</v>
      </c>
      <c r="P702" s="281">
        <f t="shared" si="72"/>
        <v>120707</v>
      </c>
      <c r="Q702" s="248"/>
      <c r="R702" s="136"/>
      <c r="S702" s="136"/>
      <c r="T702" s="56"/>
      <c r="U702" s="29"/>
    </row>
    <row r="703" spans="1:21" s="12" customFormat="1" ht="15.75" hidden="1" thickBot="1">
      <c r="A703" s="12" t="s">
        <v>5507</v>
      </c>
      <c r="B703" s="1" t="s">
        <v>969</v>
      </c>
      <c r="C703" s="98" t="s">
        <v>2172</v>
      </c>
      <c r="D703" s="100" t="s">
        <v>2174</v>
      </c>
      <c r="E703" s="100" t="s">
        <v>2124</v>
      </c>
      <c r="F703" s="100" t="s">
        <v>2119</v>
      </c>
      <c r="G703" s="101" t="s">
        <v>2108</v>
      </c>
      <c r="H703" s="102" t="s">
        <v>2785</v>
      </c>
      <c r="I703" s="103">
        <v>6284</v>
      </c>
      <c r="J703" s="103">
        <v>893</v>
      </c>
      <c r="K703" s="80">
        <v>34</v>
      </c>
      <c r="L703" s="105">
        <v>1233.46</v>
      </c>
      <c r="M703" s="106">
        <f t="shared" si="76"/>
        <v>5.4105665000000001E-3</v>
      </c>
      <c r="N703" s="106">
        <f t="shared" si="77"/>
        <v>3.9171403E-3</v>
      </c>
      <c r="O703" s="228">
        <f t="shared" si="78"/>
        <v>7.0279799999999998E-5</v>
      </c>
      <c r="P703" s="281">
        <f t="shared" si="72"/>
        <v>11357</v>
      </c>
      <c r="Q703" s="248"/>
      <c r="R703" s="136"/>
      <c r="S703" s="136"/>
      <c r="T703" s="56"/>
      <c r="U703" s="29"/>
    </row>
    <row r="704" spans="1:21" s="12" customFormat="1" ht="15.75" hidden="1" thickBot="1">
      <c r="A704" s="12" t="s">
        <v>5508</v>
      </c>
      <c r="B704" s="1" t="s">
        <v>970</v>
      </c>
      <c r="C704" s="98" t="s">
        <v>2172</v>
      </c>
      <c r="D704" s="100" t="s">
        <v>2174</v>
      </c>
      <c r="E704" s="100" t="s">
        <v>2126</v>
      </c>
      <c r="F704" s="100" t="s">
        <v>2119</v>
      </c>
      <c r="G704" s="101" t="s">
        <v>2108</v>
      </c>
      <c r="H704" s="102" t="s">
        <v>2786</v>
      </c>
      <c r="I704" s="103">
        <v>5042</v>
      </c>
      <c r="J704" s="103">
        <v>685</v>
      </c>
      <c r="K704" s="80">
        <v>30</v>
      </c>
      <c r="L704" s="105">
        <v>1000.15</v>
      </c>
      <c r="M704" s="106">
        <f t="shared" si="76"/>
        <v>5.9500198000000002E-3</v>
      </c>
      <c r="N704" s="106">
        <f t="shared" si="77"/>
        <v>4.0751522000000004E-3</v>
      </c>
      <c r="O704" s="228">
        <f t="shared" si="78"/>
        <v>7.31147E-5</v>
      </c>
      <c r="P704" s="281">
        <f t="shared" si="72"/>
        <v>11815</v>
      </c>
      <c r="Q704" s="248"/>
      <c r="R704" s="136"/>
      <c r="S704" s="136"/>
      <c r="T704" s="56"/>
      <c r="U704" s="29"/>
    </row>
    <row r="705" spans="1:21" s="12" customFormat="1" ht="15.75" hidden="1" thickBot="1">
      <c r="A705" s="12" t="s">
        <v>5509</v>
      </c>
      <c r="B705" s="1" t="s">
        <v>971</v>
      </c>
      <c r="C705" s="98" t="s">
        <v>2172</v>
      </c>
      <c r="D705" s="100" t="s">
        <v>2175</v>
      </c>
      <c r="E705" s="100" t="s">
        <v>2116</v>
      </c>
      <c r="F705" s="100" t="s">
        <v>2117</v>
      </c>
      <c r="G705" s="101" t="s">
        <v>2107</v>
      </c>
      <c r="H705" s="102" t="s">
        <v>2787</v>
      </c>
      <c r="I705" s="103">
        <v>47399</v>
      </c>
      <c r="J705" s="103">
        <v>6288</v>
      </c>
      <c r="K705" s="80">
        <v>1009</v>
      </c>
      <c r="L705" s="105">
        <v>1694.27</v>
      </c>
      <c r="M705" s="106">
        <f t="shared" si="76"/>
        <v>2.1287368899999999E-2</v>
      </c>
      <c r="N705" s="106">
        <f t="shared" si="77"/>
        <v>7.9004512599999993E-2</v>
      </c>
      <c r="O705" s="228">
        <f t="shared" si="78"/>
        <v>1.4174681999999999E-3</v>
      </c>
      <c r="P705" s="281">
        <f t="shared" si="72"/>
        <v>229062</v>
      </c>
      <c r="Q705" s="248"/>
      <c r="R705" s="136"/>
      <c r="S705" s="136"/>
      <c r="T705" s="56"/>
      <c r="U705" s="29"/>
    </row>
    <row r="706" spans="1:21" s="12" customFormat="1" ht="15.75" hidden="1" thickBot="1">
      <c r="A706" s="12" t="s">
        <v>5510</v>
      </c>
      <c r="B706" s="1" t="s">
        <v>972</v>
      </c>
      <c r="C706" s="98" t="s">
        <v>2172</v>
      </c>
      <c r="D706" s="100" t="s">
        <v>2175</v>
      </c>
      <c r="E706" s="100" t="s">
        <v>2115</v>
      </c>
      <c r="F706" s="100" t="s">
        <v>2119</v>
      </c>
      <c r="G706" s="101" t="s">
        <v>2108</v>
      </c>
      <c r="H706" s="102" t="s">
        <v>2788</v>
      </c>
      <c r="I706" s="103">
        <v>4392</v>
      </c>
      <c r="J706" s="103">
        <v>768</v>
      </c>
      <c r="K706" s="80">
        <v>23</v>
      </c>
      <c r="L706" s="105">
        <v>1304.94</v>
      </c>
      <c r="M706" s="106">
        <f t="shared" si="76"/>
        <v>5.2367940999999999E-3</v>
      </c>
      <c r="N706" s="106">
        <f t="shared" si="77"/>
        <v>3.0820251E-3</v>
      </c>
      <c r="O706" s="228">
        <f t="shared" si="78"/>
        <v>5.5296400000000001E-5</v>
      </c>
      <c r="P706" s="281">
        <f t="shared" si="72"/>
        <v>8935</v>
      </c>
      <c r="Q706" s="248"/>
      <c r="R706" s="136"/>
      <c r="S706" s="136"/>
      <c r="T706" s="56"/>
      <c r="U706" s="29"/>
    </row>
    <row r="707" spans="1:21" s="12" customFormat="1" ht="15.75" hidden="1" thickBot="1">
      <c r="A707" s="12" t="s">
        <v>5511</v>
      </c>
      <c r="B707" s="1" t="s">
        <v>973</v>
      </c>
      <c r="C707" s="98" t="s">
        <v>2172</v>
      </c>
      <c r="D707" s="100" t="s">
        <v>2175</v>
      </c>
      <c r="E707" s="100" t="s">
        <v>2120</v>
      </c>
      <c r="F707" s="100" t="s">
        <v>2119</v>
      </c>
      <c r="G707" s="101" t="s">
        <v>2108</v>
      </c>
      <c r="H707" s="102" t="s">
        <v>2789</v>
      </c>
      <c r="I707" s="103">
        <v>6292</v>
      </c>
      <c r="J707" s="103">
        <v>860</v>
      </c>
      <c r="K707" s="80">
        <v>86</v>
      </c>
      <c r="L707" s="105">
        <v>784.2</v>
      </c>
      <c r="M707" s="106">
        <f t="shared" si="76"/>
        <v>1.366815E-2</v>
      </c>
      <c r="N707" s="106">
        <f t="shared" si="77"/>
        <v>1.4989299899999999E-2</v>
      </c>
      <c r="O707" s="228">
        <f t="shared" si="78"/>
        <v>2.6893210000000003E-4</v>
      </c>
      <c r="P707" s="281">
        <f t="shared" si="72"/>
        <v>43459</v>
      </c>
      <c r="Q707" s="248"/>
      <c r="R707" s="136"/>
      <c r="S707" s="136"/>
      <c r="T707" s="56"/>
      <c r="U707" s="29"/>
    </row>
    <row r="708" spans="1:21" s="12" customFormat="1" ht="15.75" hidden="1" thickBot="1">
      <c r="A708" s="12" t="s">
        <v>5512</v>
      </c>
      <c r="B708" s="1" t="s">
        <v>974</v>
      </c>
      <c r="C708" s="98" t="s">
        <v>2172</v>
      </c>
      <c r="D708" s="100" t="s">
        <v>2175</v>
      </c>
      <c r="E708" s="100" t="s">
        <v>2122</v>
      </c>
      <c r="F708" s="100" t="s">
        <v>2119</v>
      </c>
      <c r="G708" s="101" t="s">
        <v>2108</v>
      </c>
      <c r="H708" s="102" t="s">
        <v>2790</v>
      </c>
      <c r="I708" s="103">
        <v>5948</v>
      </c>
      <c r="J708" s="103">
        <v>894</v>
      </c>
      <c r="K708" s="80">
        <v>19</v>
      </c>
      <c r="L708" s="105">
        <v>985.65</v>
      </c>
      <c r="M708" s="106">
        <f t="shared" si="76"/>
        <v>3.1943509999999998E-3</v>
      </c>
      <c r="N708" s="106">
        <f t="shared" si="77"/>
        <v>2.8973264000000001E-3</v>
      </c>
      <c r="O708" s="228">
        <f t="shared" si="78"/>
        <v>5.19827E-5</v>
      </c>
      <c r="P708" s="281">
        <f t="shared" si="72"/>
        <v>8400</v>
      </c>
      <c r="Q708" s="248"/>
      <c r="R708" s="136"/>
      <c r="S708" s="136"/>
      <c r="T708" s="56"/>
      <c r="U708" s="29"/>
    </row>
    <row r="709" spans="1:21" s="12" customFormat="1" ht="15.75" hidden="1" thickBot="1">
      <c r="A709" s="12" t="s">
        <v>5513</v>
      </c>
      <c r="B709" s="1" t="s">
        <v>975</v>
      </c>
      <c r="C709" s="98" t="s">
        <v>2172</v>
      </c>
      <c r="D709" s="100" t="s">
        <v>2175</v>
      </c>
      <c r="E709" s="100" t="s">
        <v>2124</v>
      </c>
      <c r="F709" s="100">
        <v>3</v>
      </c>
      <c r="G709" s="101" t="s">
        <v>2109</v>
      </c>
      <c r="H709" s="102" t="s">
        <v>2791</v>
      </c>
      <c r="I709" s="103">
        <v>6107</v>
      </c>
      <c r="J709" s="103">
        <v>947</v>
      </c>
      <c r="K709" s="80">
        <v>52</v>
      </c>
      <c r="L709" s="105">
        <v>1891.41</v>
      </c>
      <c r="M709" s="106">
        <f t="shared" si="76"/>
        <v>8.5148189999999999E-3</v>
      </c>
      <c r="N709" s="106">
        <f t="shared" si="77"/>
        <v>4.2632392999999999E-3</v>
      </c>
      <c r="O709" s="228">
        <f t="shared" si="78"/>
        <v>7.64893E-5</v>
      </c>
      <c r="P709" s="281">
        <f t="shared" ref="P709:P772" si="79">ROUNDDOWN(161600000*O709,0)</f>
        <v>12360</v>
      </c>
      <c r="Q709" s="248"/>
      <c r="R709" s="136"/>
      <c r="S709" s="136"/>
      <c r="T709" s="56"/>
      <c r="U709" s="29"/>
    </row>
    <row r="710" spans="1:21" s="12" customFormat="1" ht="15.75" hidden="1" thickBot="1">
      <c r="A710" s="12" t="s">
        <v>5514</v>
      </c>
      <c r="B710" s="1" t="s">
        <v>976</v>
      </c>
      <c r="C710" s="98" t="s">
        <v>2172</v>
      </c>
      <c r="D710" s="100" t="s">
        <v>2175</v>
      </c>
      <c r="E710" s="100" t="s">
        <v>2126</v>
      </c>
      <c r="F710" s="100" t="s">
        <v>2119</v>
      </c>
      <c r="G710" s="101" t="s">
        <v>2108</v>
      </c>
      <c r="H710" s="102" t="s">
        <v>2792</v>
      </c>
      <c r="I710" s="103">
        <v>4471</v>
      </c>
      <c r="J710" s="103">
        <v>705</v>
      </c>
      <c r="K710" s="80">
        <v>42</v>
      </c>
      <c r="L710" s="105">
        <v>840.69</v>
      </c>
      <c r="M710" s="106">
        <f t="shared" si="76"/>
        <v>9.3938715999999992E-3</v>
      </c>
      <c r="N710" s="106">
        <f t="shared" si="77"/>
        <v>7.8776712000000002E-3</v>
      </c>
      <c r="O710" s="228">
        <f t="shared" si="78"/>
        <v>1.413381E-4</v>
      </c>
      <c r="P710" s="281">
        <f t="shared" si="79"/>
        <v>22840</v>
      </c>
      <c r="Q710" s="248"/>
      <c r="R710" s="136"/>
      <c r="S710" s="136"/>
      <c r="T710" s="56"/>
      <c r="U710" s="29"/>
    </row>
    <row r="711" spans="1:21" s="12" customFormat="1" ht="15.75" hidden="1" thickBot="1">
      <c r="A711" s="12" t="s">
        <v>5515</v>
      </c>
      <c r="B711" s="1" t="s">
        <v>977</v>
      </c>
      <c r="C711" s="98" t="s">
        <v>2172</v>
      </c>
      <c r="D711" s="100" t="s">
        <v>2175</v>
      </c>
      <c r="E711" s="100" t="s">
        <v>2133</v>
      </c>
      <c r="F711" s="100" t="s">
        <v>2119</v>
      </c>
      <c r="G711" s="101" t="s">
        <v>2108</v>
      </c>
      <c r="H711" s="102" t="s">
        <v>2793</v>
      </c>
      <c r="I711" s="103">
        <v>4649</v>
      </c>
      <c r="J711" s="103">
        <v>712</v>
      </c>
      <c r="K711" s="80">
        <v>47</v>
      </c>
      <c r="L711" s="105">
        <v>786.39</v>
      </c>
      <c r="M711" s="106">
        <f t="shared" si="76"/>
        <v>1.0109701E-2</v>
      </c>
      <c r="N711" s="106">
        <f t="shared" si="77"/>
        <v>9.1533553000000007E-3</v>
      </c>
      <c r="O711" s="228">
        <f t="shared" si="78"/>
        <v>1.642259E-4</v>
      </c>
      <c r="P711" s="281">
        <f t="shared" si="79"/>
        <v>26538</v>
      </c>
      <c r="Q711" s="248"/>
      <c r="R711" s="136"/>
      <c r="S711" s="136"/>
      <c r="T711" s="56"/>
      <c r="U711" s="29"/>
    </row>
    <row r="712" spans="1:21" s="12" customFormat="1" ht="15.75" hidden="1" thickBot="1">
      <c r="A712" s="12" t="s">
        <v>5516</v>
      </c>
      <c r="B712" s="1" t="s">
        <v>978</v>
      </c>
      <c r="C712" s="98" t="s">
        <v>2172</v>
      </c>
      <c r="D712" s="100" t="s">
        <v>2175</v>
      </c>
      <c r="E712" s="100" t="s">
        <v>2157</v>
      </c>
      <c r="F712" s="100" t="s">
        <v>2119</v>
      </c>
      <c r="G712" s="101" t="s">
        <v>2108</v>
      </c>
      <c r="H712" s="102" t="s">
        <v>2794</v>
      </c>
      <c r="I712" s="103">
        <v>4359</v>
      </c>
      <c r="J712" s="103">
        <v>685</v>
      </c>
      <c r="K712" s="80">
        <v>136</v>
      </c>
      <c r="L712" s="105">
        <v>965.77</v>
      </c>
      <c r="M712" s="106">
        <f t="shared" si="76"/>
        <v>3.11998164E-2</v>
      </c>
      <c r="N712" s="106">
        <f t="shared" si="77"/>
        <v>2.21293623E-2</v>
      </c>
      <c r="O712" s="228">
        <f t="shared" si="78"/>
        <v>3.970364E-4</v>
      </c>
      <c r="P712" s="281">
        <f t="shared" si="79"/>
        <v>64161</v>
      </c>
      <c r="Q712" s="248"/>
      <c r="R712" s="136"/>
      <c r="S712" s="136"/>
      <c r="T712" s="56"/>
      <c r="U712" s="29"/>
    </row>
    <row r="713" spans="1:21" s="12" customFormat="1" ht="15.75" hidden="1" thickBot="1">
      <c r="A713" s="12" t="s">
        <v>5517</v>
      </c>
      <c r="B713" s="1" t="s">
        <v>979</v>
      </c>
      <c r="C713" s="98" t="s">
        <v>2172</v>
      </c>
      <c r="D713" s="100" t="s">
        <v>2175</v>
      </c>
      <c r="E713" s="100" t="s">
        <v>2159</v>
      </c>
      <c r="F713" s="100" t="s">
        <v>2119</v>
      </c>
      <c r="G713" s="101" t="s">
        <v>2108</v>
      </c>
      <c r="H713" s="102" t="s">
        <v>2795</v>
      </c>
      <c r="I713" s="103">
        <v>4855</v>
      </c>
      <c r="J713" s="103">
        <v>767</v>
      </c>
      <c r="K713" s="80">
        <v>111</v>
      </c>
      <c r="L713" s="105">
        <v>1318.5</v>
      </c>
      <c r="M713" s="106">
        <f t="shared" ref="M713:M744" si="80" xml:space="preserve"> ROUNDDOWN(K713/I713,10)</f>
        <v>2.2863027800000001E-2</v>
      </c>
      <c r="N713" s="106">
        <f t="shared" ref="N713:N744" si="81">ROUNDDOWN(J713*M713/L713,10)</f>
        <v>1.32999183E-2</v>
      </c>
      <c r="O713" s="228">
        <f t="shared" ref="O713:O744" si="82">ROUNDDOWN(N713/$N$2499,10)</f>
        <v>2.3862190000000001E-4</v>
      </c>
      <c r="P713" s="281">
        <f t="shared" si="79"/>
        <v>38561</v>
      </c>
      <c r="Q713" s="248"/>
      <c r="R713" s="136"/>
      <c r="S713" s="136"/>
      <c r="T713" s="56"/>
      <c r="U713" s="29"/>
    </row>
    <row r="714" spans="1:21" s="12" customFormat="1" ht="15.75" hidden="1" thickBot="1">
      <c r="A714" s="12" t="s">
        <v>5518</v>
      </c>
      <c r="B714" s="1" t="s">
        <v>980</v>
      </c>
      <c r="C714" s="98" t="s">
        <v>2172</v>
      </c>
      <c r="D714" s="100" t="s">
        <v>2175</v>
      </c>
      <c r="E714" s="100" t="s">
        <v>2172</v>
      </c>
      <c r="F714" s="100" t="s">
        <v>2119</v>
      </c>
      <c r="G714" s="101" t="s">
        <v>2108</v>
      </c>
      <c r="H714" s="102" t="s">
        <v>2796</v>
      </c>
      <c r="I714" s="103">
        <v>4294</v>
      </c>
      <c r="J714" s="103">
        <v>599</v>
      </c>
      <c r="K714" s="80">
        <v>76</v>
      </c>
      <c r="L714" s="105">
        <v>971.92</v>
      </c>
      <c r="M714" s="106">
        <f t="shared" si="80"/>
        <v>1.7699115000000001E-2</v>
      </c>
      <c r="N714" s="106">
        <f t="shared" si="81"/>
        <v>1.09080684E-2</v>
      </c>
      <c r="O714" s="228">
        <f t="shared" si="82"/>
        <v>1.957083E-4</v>
      </c>
      <c r="P714" s="281">
        <f t="shared" si="79"/>
        <v>31626</v>
      </c>
      <c r="Q714" s="248"/>
      <c r="R714" s="136"/>
      <c r="S714" s="136"/>
      <c r="T714" s="56"/>
      <c r="U714" s="29"/>
    </row>
    <row r="715" spans="1:21" s="12" customFormat="1" ht="15.75" hidden="1" thickBot="1">
      <c r="A715" s="12" t="s">
        <v>5519</v>
      </c>
      <c r="B715" s="1" t="s">
        <v>981</v>
      </c>
      <c r="C715" s="98" t="s">
        <v>2172</v>
      </c>
      <c r="D715" s="100" t="s">
        <v>2175</v>
      </c>
      <c r="E715" s="100" t="s">
        <v>2174</v>
      </c>
      <c r="F715" s="100">
        <v>3</v>
      </c>
      <c r="G715" s="101" t="s">
        <v>2109</v>
      </c>
      <c r="H715" s="102" t="s">
        <v>2797</v>
      </c>
      <c r="I715" s="103">
        <v>7361</v>
      </c>
      <c r="J715" s="103">
        <v>1065</v>
      </c>
      <c r="K715" s="80">
        <v>165</v>
      </c>
      <c r="L715" s="105">
        <v>832.9</v>
      </c>
      <c r="M715" s="106">
        <f t="shared" si="80"/>
        <v>2.24154326E-2</v>
      </c>
      <c r="N715" s="106">
        <f t="shared" si="81"/>
        <v>2.8661827000000001E-2</v>
      </c>
      <c r="O715" s="228">
        <f t="shared" si="82"/>
        <v>5.1423929999999999E-4</v>
      </c>
      <c r="P715" s="281">
        <f t="shared" si="79"/>
        <v>83101</v>
      </c>
      <c r="Q715" s="248"/>
      <c r="R715" s="136"/>
      <c r="S715" s="136"/>
      <c r="T715" s="56"/>
      <c r="U715" s="29"/>
    </row>
    <row r="716" spans="1:21" s="12" customFormat="1" ht="15.75" hidden="1" thickBot="1">
      <c r="A716" s="12" t="s">
        <v>5520</v>
      </c>
      <c r="B716" s="1" t="s">
        <v>982</v>
      </c>
      <c r="C716" s="98" t="s">
        <v>2172</v>
      </c>
      <c r="D716" s="100" t="s">
        <v>2175</v>
      </c>
      <c r="E716" s="100" t="s">
        <v>2175</v>
      </c>
      <c r="F716" s="100" t="s">
        <v>2119</v>
      </c>
      <c r="G716" s="101" t="s">
        <v>2108</v>
      </c>
      <c r="H716" s="102" t="s">
        <v>2787</v>
      </c>
      <c r="I716" s="103">
        <v>5631</v>
      </c>
      <c r="J716" s="103">
        <v>911</v>
      </c>
      <c r="K716" s="80">
        <v>106</v>
      </c>
      <c r="L716" s="105">
        <v>1229.1400000000001</v>
      </c>
      <c r="M716" s="106">
        <f t="shared" si="80"/>
        <v>1.88243651E-2</v>
      </c>
      <c r="N716" s="106">
        <f t="shared" si="81"/>
        <v>1.3952028700000001E-2</v>
      </c>
      <c r="O716" s="228">
        <f t="shared" si="82"/>
        <v>2.5032180000000002E-4</v>
      </c>
      <c r="P716" s="281">
        <f t="shared" si="79"/>
        <v>40452</v>
      </c>
      <c r="Q716" s="248"/>
      <c r="R716" s="136"/>
      <c r="S716" s="136"/>
      <c r="T716" s="56"/>
      <c r="U716" s="29"/>
    </row>
    <row r="717" spans="1:21" s="12" customFormat="1" ht="15.75" hidden="1" thickBot="1">
      <c r="A717" s="12" t="s">
        <v>5521</v>
      </c>
      <c r="B717" s="1" t="s">
        <v>983</v>
      </c>
      <c r="C717" s="98" t="s">
        <v>2172</v>
      </c>
      <c r="D717" s="100" t="s">
        <v>2175</v>
      </c>
      <c r="E717" s="100" t="s">
        <v>2177</v>
      </c>
      <c r="F717" s="100" t="s">
        <v>2119</v>
      </c>
      <c r="G717" s="101" t="s">
        <v>2108</v>
      </c>
      <c r="H717" s="102" t="s">
        <v>2798</v>
      </c>
      <c r="I717" s="103">
        <v>4738</v>
      </c>
      <c r="J717" s="103">
        <v>726</v>
      </c>
      <c r="K717" s="80">
        <v>45</v>
      </c>
      <c r="L717" s="105">
        <v>813.61</v>
      </c>
      <c r="M717" s="106">
        <f t="shared" si="80"/>
        <v>9.4976782999999995E-3</v>
      </c>
      <c r="N717" s="106">
        <f t="shared" si="81"/>
        <v>8.4749626999999998E-3</v>
      </c>
      <c r="O717" s="228">
        <f t="shared" si="82"/>
        <v>1.5205439999999999E-4</v>
      </c>
      <c r="P717" s="281">
        <f t="shared" si="79"/>
        <v>24571</v>
      </c>
      <c r="Q717" s="248"/>
      <c r="R717" s="136"/>
      <c r="S717" s="136"/>
      <c r="T717" s="56"/>
      <c r="U717" s="29"/>
    </row>
    <row r="718" spans="1:21" s="12" customFormat="1" ht="15.75" hidden="1" thickBot="1">
      <c r="A718" s="12" t="s">
        <v>5522</v>
      </c>
      <c r="B718" s="1" t="s">
        <v>984</v>
      </c>
      <c r="C718" s="98" t="s">
        <v>2172</v>
      </c>
      <c r="D718" s="100" t="s">
        <v>2175</v>
      </c>
      <c r="E718" s="100" t="s">
        <v>2179</v>
      </c>
      <c r="F718" s="100" t="s">
        <v>2119</v>
      </c>
      <c r="G718" s="101" t="s">
        <v>2108</v>
      </c>
      <c r="H718" s="102" t="s">
        <v>2799</v>
      </c>
      <c r="I718" s="103">
        <v>5336</v>
      </c>
      <c r="J718" s="103">
        <v>728</v>
      </c>
      <c r="K718" s="80">
        <v>96</v>
      </c>
      <c r="L718" s="105">
        <v>667.58</v>
      </c>
      <c r="M718" s="106">
        <f t="shared" si="80"/>
        <v>1.79910044E-2</v>
      </c>
      <c r="N718" s="106">
        <f t="shared" si="81"/>
        <v>1.9619298300000001E-2</v>
      </c>
      <c r="O718" s="228">
        <f t="shared" si="82"/>
        <v>3.5200180000000001E-4</v>
      </c>
      <c r="P718" s="281">
        <f t="shared" si="79"/>
        <v>56883</v>
      </c>
      <c r="Q718" s="249"/>
      <c r="R718" s="136"/>
      <c r="S718" s="136"/>
      <c r="T718" s="56"/>
      <c r="U718" s="29"/>
    </row>
    <row r="719" spans="1:21" s="12" customFormat="1" ht="15.75" hidden="1" thickBot="1">
      <c r="A719" s="12" t="s">
        <v>5523</v>
      </c>
      <c r="B719" s="1" t="s">
        <v>985</v>
      </c>
      <c r="C719" s="98" t="s">
        <v>2172</v>
      </c>
      <c r="D719" s="100" t="s">
        <v>2177</v>
      </c>
      <c r="E719" s="100" t="s">
        <v>2116</v>
      </c>
      <c r="F719" s="100" t="s">
        <v>2117</v>
      </c>
      <c r="G719" s="101" t="s">
        <v>2107</v>
      </c>
      <c r="H719" s="102" t="s">
        <v>2800</v>
      </c>
      <c r="I719" s="103">
        <v>17737</v>
      </c>
      <c r="J719" s="103">
        <v>2408</v>
      </c>
      <c r="K719" s="80">
        <v>118</v>
      </c>
      <c r="L719" s="105">
        <v>1912.22</v>
      </c>
      <c r="M719" s="106">
        <f t="shared" si="80"/>
        <v>6.6527597000000001E-3</v>
      </c>
      <c r="N719" s="106">
        <f t="shared" si="81"/>
        <v>8.3776162000000001E-3</v>
      </c>
      <c r="O719" s="228">
        <f t="shared" si="82"/>
        <v>1.503079E-4</v>
      </c>
      <c r="P719" s="281">
        <f t="shared" si="79"/>
        <v>24289</v>
      </c>
      <c r="Q719" s="248"/>
      <c r="R719" s="136"/>
      <c r="S719" s="136"/>
      <c r="T719" s="56"/>
      <c r="U719" s="29"/>
    </row>
    <row r="720" spans="1:21" s="12" customFormat="1" ht="15.75" hidden="1" thickBot="1">
      <c r="A720" s="12" t="s">
        <v>5524</v>
      </c>
      <c r="B720" s="1" t="s">
        <v>986</v>
      </c>
      <c r="C720" s="98" t="s">
        <v>2172</v>
      </c>
      <c r="D720" s="100" t="s">
        <v>2177</v>
      </c>
      <c r="E720" s="100" t="s">
        <v>2115</v>
      </c>
      <c r="F720" s="100">
        <v>3</v>
      </c>
      <c r="G720" s="101" t="s">
        <v>2109</v>
      </c>
      <c r="H720" s="102" t="s">
        <v>2801</v>
      </c>
      <c r="I720" s="103">
        <v>11484</v>
      </c>
      <c r="J720" s="103">
        <v>1771</v>
      </c>
      <c r="K720" s="80">
        <v>36</v>
      </c>
      <c r="L720" s="105">
        <v>1221.73</v>
      </c>
      <c r="M720" s="106">
        <f t="shared" si="80"/>
        <v>3.1347962000000001E-3</v>
      </c>
      <c r="N720" s="106">
        <f t="shared" si="81"/>
        <v>4.5441496999999997E-3</v>
      </c>
      <c r="O720" s="228">
        <f t="shared" si="82"/>
        <v>8.1529300000000006E-5</v>
      </c>
      <c r="P720" s="281">
        <f t="shared" si="79"/>
        <v>13175</v>
      </c>
      <c r="Q720" s="248"/>
      <c r="R720" s="136"/>
      <c r="S720" s="136"/>
      <c r="T720" s="56"/>
      <c r="U720" s="29"/>
    </row>
    <row r="721" spans="1:21" s="12" customFormat="1" ht="15.75" hidden="1" thickBot="1">
      <c r="A721" s="12" t="s">
        <v>5525</v>
      </c>
      <c r="B721" s="1" t="s">
        <v>987</v>
      </c>
      <c r="C721" s="98" t="s">
        <v>2172</v>
      </c>
      <c r="D721" s="100" t="s">
        <v>2177</v>
      </c>
      <c r="E721" s="100" t="s">
        <v>2120</v>
      </c>
      <c r="F721" s="100" t="s">
        <v>2119</v>
      </c>
      <c r="G721" s="101" t="s">
        <v>2108</v>
      </c>
      <c r="H721" s="102" t="s">
        <v>2802</v>
      </c>
      <c r="I721" s="103">
        <v>4076</v>
      </c>
      <c r="J721" s="103">
        <v>590</v>
      </c>
      <c r="K721" s="80">
        <v>40</v>
      </c>
      <c r="L721" s="105">
        <v>671.55</v>
      </c>
      <c r="M721" s="106">
        <f t="shared" si="80"/>
        <v>9.8135426000000008E-3</v>
      </c>
      <c r="N721" s="106">
        <f t="shared" si="81"/>
        <v>8.6218301999999997E-3</v>
      </c>
      <c r="O721" s="228">
        <f t="shared" si="82"/>
        <v>1.5468949999999999E-4</v>
      </c>
      <c r="P721" s="281">
        <f t="shared" si="79"/>
        <v>24997</v>
      </c>
      <c r="Q721" s="248"/>
      <c r="R721" s="136"/>
      <c r="S721" s="136"/>
      <c r="T721" s="56"/>
      <c r="U721" s="29"/>
    </row>
    <row r="722" spans="1:21" s="12" customFormat="1" ht="15.75" hidden="1" thickBot="1">
      <c r="A722" s="12" t="s">
        <v>5526</v>
      </c>
      <c r="B722" s="1" t="s">
        <v>988</v>
      </c>
      <c r="C722" s="98" t="s">
        <v>2172</v>
      </c>
      <c r="D722" s="100" t="s">
        <v>2177</v>
      </c>
      <c r="E722" s="100" t="s">
        <v>2122</v>
      </c>
      <c r="F722" s="100" t="s">
        <v>2119</v>
      </c>
      <c r="G722" s="101" t="s">
        <v>2108</v>
      </c>
      <c r="H722" s="102" t="s">
        <v>2800</v>
      </c>
      <c r="I722" s="103">
        <v>8666</v>
      </c>
      <c r="J722" s="103">
        <v>1374</v>
      </c>
      <c r="K722" s="80">
        <v>34</v>
      </c>
      <c r="L722" s="105">
        <v>1380.76</v>
      </c>
      <c r="M722" s="106">
        <f t="shared" si="80"/>
        <v>3.9233786999999997E-3</v>
      </c>
      <c r="N722" s="106">
        <f t="shared" si="81"/>
        <v>3.9041703999999999E-3</v>
      </c>
      <c r="O722" s="228">
        <f t="shared" si="82"/>
        <v>7.0047099999999996E-5</v>
      </c>
      <c r="P722" s="281">
        <f t="shared" si="79"/>
        <v>11319</v>
      </c>
      <c r="Q722" s="248"/>
      <c r="R722" s="136"/>
      <c r="S722" s="136"/>
      <c r="T722" s="56"/>
      <c r="U722" s="29"/>
    </row>
    <row r="723" spans="1:21" s="12" customFormat="1" ht="15.75" hidden="1" thickBot="1">
      <c r="A723" s="12" t="s">
        <v>5527</v>
      </c>
      <c r="B723" s="1" t="s">
        <v>989</v>
      </c>
      <c r="C723" s="98" t="s">
        <v>2172</v>
      </c>
      <c r="D723" s="100" t="s">
        <v>2177</v>
      </c>
      <c r="E723" s="100" t="s">
        <v>2124</v>
      </c>
      <c r="F723" s="100" t="s">
        <v>2119</v>
      </c>
      <c r="G723" s="101" t="s">
        <v>2108</v>
      </c>
      <c r="H723" s="102" t="s">
        <v>2803</v>
      </c>
      <c r="I723" s="103">
        <v>1849</v>
      </c>
      <c r="J723" s="103">
        <v>305</v>
      </c>
      <c r="K723" s="80">
        <v>47</v>
      </c>
      <c r="L723" s="105">
        <v>1237.23</v>
      </c>
      <c r="M723" s="106">
        <f t="shared" si="80"/>
        <v>2.5419145399999999E-2</v>
      </c>
      <c r="N723" s="106">
        <f t="shared" si="81"/>
        <v>6.2662878E-3</v>
      </c>
      <c r="O723" s="228">
        <f t="shared" si="82"/>
        <v>1.124272E-4</v>
      </c>
      <c r="P723" s="281">
        <f t="shared" si="79"/>
        <v>18168</v>
      </c>
      <c r="Q723" s="248"/>
      <c r="R723" s="136"/>
      <c r="S723" s="136"/>
      <c r="T723" s="56"/>
      <c r="U723" s="29"/>
    </row>
    <row r="724" spans="1:21" s="12" customFormat="1" ht="15.75" hidden="1" thickBot="1">
      <c r="A724" s="12" t="s">
        <v>5528</v>
      </c>
      <c r="B724" s="1" t="s">
        <v>990</v>
      </c>
      <c r="C724" s="98" t="s">
        <v>2172</v>
      </c>
      <c r="D724" s="100" t="s">
        <v>2177</v>
      </c>
      <c r="E724" s="100" t="s">
        <v>2126</v>
      </c>
      <c r="F724" s="100" t="s">
        <v>2119</v>
      </c>
      <c r="G724" s="101" t="s">
        <v>2108</v>
      </c>
      <c r="H724" s="102" t="s">
        <v>2804</v>
      </c>
      <c r="I724" s="103">
        <v>5607</v>
      </c>
      <c r="J724" s="103">
        <v>828</v>
      </c>
      <c r="K724" s="80">
        <v>117</v>
      </c>
      <c r="L724" s="105">
        <v>871.1</v>
      </c>
      <c r="M724" s="106">
        <f t="shared" si="80"/>
        <v>2.0866773599999999E-2</v>
      </c>
      <c r="N724" s="106">
        <f t="shared" si="81"/>
        <v>1.9834334200000001E-2</v>
      </c>
      <c r="O724" s="228">
        <f t="shared" si="82"/>
        <v>3.5585990000000002E-4</v>
      </c>
      <c r="P724" s="281">
        <f t="shared" si="79"/>
        <v>57506</v>
      </c>
      <c r="Q724" s="248"/>
      <c r="R724" s="136"/>
      <c r="S724" s="136"/>
      <c r="T724" s="56"/>
      <c r="U724" s="29"/>
    </row>
    <row r="725" spans="1:21" s="12" customFormat="1" ht="15.75" hidden="1" thickBot="1">
      <c r="A725" s="12" t="s">
        <v>5529</v>
      </c>
      <c r="B725" s="1" t="s">
        <v>991</v>
      </c>
      <c r="C725" s="98" t="s">
        <v>2172</v>
      </c>
      <c r="D725" s="100" t="s">
        <v>2179</v>
      </c>
      <c r="E725" s="100" t="s">
        <v>2116</v>
      </c>
      <c r="F725" s="100" t="s">
        <v>2117</v>
      </c>
      <c r="G725" s="101" t="s">
        <v>2107</v>
      </c>
      <c r="H725" s="102" t="s">
        <v>2805</v>
      </c>
      <c r="I725" s="103">
        <v>43071</v>
      </c>
      <c r="J725" s="103">
        <v>5637</v>
      </c>
      <c r="K725" s="80">
        <v>80</v>
      </c>
      <c r="L725" s="105">
        <v>1426.86</v>
      </c>
      <c r="M725" s="106">
        <f t="shared" si="80"/>
        <v>1.8573982E-3</v>
      </c>
      <c r="N725" s="106">
        <f t="shared" si="81"/>
        <v>7.3378983000000004E-3</v>
      </c>
      <c r="O725" s="228">
        <f t="shared" si="82"/>
        <v>1.3165369999999999E-4</v>
      </c>
      <c r="P725" s="281">
        <f t="shared" si="79"/>
        <v>21275</v>
      </c>
      <c r="Q725" s="248"/>
      <c r="R725" s="136"/>
      <c r="S725" s="136"/>
      <c r="T725" s="56"/>
      <c r="U725" s="29"/>
    </row>
    <row r="726" spans="1:21" s="12" customFormat="1" ht="15.75" hidden="1" thickBot="1">
      <c r="A726" s="12" t="s">
        <v>5530</v>
      </c>
      <c r="B726" s="1" t="s">
        <v>992</v>
      </c>
      <c r="C726" s="98" t="s">
        <v>2172</v>
      </c>
      <c r="D726" s="100" t="s">
        <v>2179</v>
      </c>
      <c r="E726" s="100" t="s">
        <v>2115</v>
      </c>
      <c r="F726" s="100">
        <v>3</v>
      </c>
      <c r="G726" s="101" t="s">
        <v>2109</v>
      </c>
      <c r="H726" s="102" t="s">
        <v>2806</v>
      </c>
      <c r="I726" s="103">
        <v>14866</v>
      </c>
      <c r="J726" s="103">
        <v>2267</v>
      </c>
      <c r="K726" s="80">
        <v>148</v>
      </c>
      <c r="L726" s="105">
        <v>844.39</v>
      </c>
      <c r="M726" s="106">
        <f t="shared" si="80"/>
        <v>9.9556032999999992E-3</v>
      </c>
      <c r="N726" s="106">
        <f t="shared" si="81"/>
        <v>2.6728588300000002E-2</v>
      </c>
      <c r="O726" s="228">
        <f t="shared" si="82"/>
        <v>4.795539E-4</v>
      </c>
      <c r="P726" s="281">
        <f t="shared" si="79"/>
        <v>77495</v>
      </c>
      <c r="Q726" s="248"/>
      <c r="R726" s="136"/>
      <c r="S726" s="136"/>
      <c r="T726" s="56"/>
      <c r="U726" s="29"/>
    </row>
    <row r="727" spans="1:21" s="12" customFormat="1" ht="15.75" hidden="1" thickBot="1">
      <c r="A727" s="12" t="s">
        <v>5531</v>
      </c>
      <c r="B727" s="1" t="s">
        <v>993</v>
      </c>
      <c r="C727" s="98" t="s">
        <v>2172</v>
      </c>
      <c r="D727" s="100" t="s">
        <v>2179</v>
      </c>
      <c r="E727" s="100" t="s">
        <v>2120</v>
      </c>
      <c r="F727" s="100" t="s">
        <v>2119</v>
      </c>
      <c r="G727" s="101" t="s">
        <v>2108</v>
      </c>
      <c r="H727" s="102" t="s">
        <v>2807</v>
      </c>
      <c r="I727" s="103">
        <v>4526</v>
      </c>
      <c r="J727" s="103">
        <v>828</v>
      </c>
      <c r="K727" s="80">
        <v>42</v>
      </c>
      <c r="L727" s="105">
        <v>732.4</v>
      </c>
      <c r="M727" s="106">
        <f t="shared" si="80"/>
        <v>9.2797170999999994E-3</v>
      </c>
      <c r="N727" s="106">
        <f t="shared" si="81"/>
        <v>1.0490996299999999E-2</v>
      </c>
      <c r="O727" s="228">
        <f t="shared" si="82"/>
        <v>1.882253E-4</v>
      </c>
      <c r="P727" s="281">
        <f t="shared" si="79"/>
        <v>30417</v>
      </c>
      <c r="Q727" s="248"/>
      <c r="R727" s="136"/>
      <c r="S727" s="136"/>
      <c r="T727" s="56"/>
      <c r="U727" s="29"/>
    </row>
    <row r="728" spans="1:21" s="12" customFormat="1" ht="15.75" hidden="1" thickBot="1">
      <c r="A728" s="12" t="s">
        <v>5532</v>
      </c>
      <c r="B728" s="1" t="s">
        <v>994</v>
      </c>
      <c r="C728" s="98" t="s">
        <v>2172</v>
      </c>
      <c r="D728" s="100" t="s">
        <v>2179</v>
      </c>
      <c r="E728" s="100" t="s">
        <v>2122</v>
      </c>
      <c r="F728" s="100" t="s">
        <v>2119</v>
      </c>
      <c r="G728" s="101" t="s">
        <v>2108</v>
      </c>
      <c r="H728" s="102" t="s">
        <v>2808</v>
      </c>
      <c r="I728" s="103">
        <v>6338</v>
      </c>
      <c r="J728" s="103">
        <v>986</v>
      </c>
      <c r="K728" s="80">
        <v>20</v>
      </c>
      <c r="L728" s="105">
        <v>819.13</v>
      </c>
      <c r="M728" s="106">
        <f t="shared" si="80"/>
        <v>3.1555695000000002E-3</v>
      </c>
      <c r="N728" s="106">
        <f t="shared" si="81"/>
        <v>3.7984098999999999E-3</v>
      </c>
      <c r="O728" s="228">
        <f t="shared" si="82"/>
        <v>6.8149499999999995E-5</v>
      </c>
      <c r="P728" s="281">
        <f t="shared" si="79"/>
        <v>11012</v>
      </c>
      <c r="Q728" s="248"/>
      <c r="R728" s="136"/>
      <c r="S728" s="136"/>
      <c r="T728" s="56"/>
      <c r="U728" s="29"/>
    </row>
    <row r="729" spans="1:21" s="12" customFormat="1" ht="15.75" hidden="1" thickBot="1">
      <c r="A729" s="12" t="s">
        <v>5533</v>
      </c>
      <c r="B729" s="1" t="s">
        <v>995</v>
      </c>
      <c r="C729" s="98" t="s">
        <v>2172</v>
      </c>
      <c r="D729" s="100" t="s">
        <v>2179</v>
      </c>
      <c r="E729" s="100" t="s">
        <v>2124</v>
      </c>
      <c r="F729" s="100" t="s">
        <v>2119</v>
      </c>
      <c r="G729" s="101" t="s">
        <v>2108</v>
      </c>
      <c r="H729" s="102" t="s">
        <v>2809</v>
      </c>
      <c r="I729" s="103">
        <v>5600</v>
      </c>
      <c r="J729" s="103">
        <v>814</v>
      </c>
      <c r="K729" s="80">
        <v>45</v>
      </c>
      <c r="L729" s="105">
        <v>872.41</v>
      </c>
      <c r="M729" s="106">
        <f t="shared" si="80"/>
        <v>8.0357142000000003E-3</v>
      </c>
      <c r="N729" s="106">
        <f t="shared" si="81"/>
        <v>7.4977033000000002E-3</v>
      </c>
      <c r="O729" s="228">
        <f t="shared" si="82"/>
        <v>1.3452080000000001E-4</v>
      </c>
      <c r="P729" s="281">
        <f t="shared" si="79"/>
        <v>21738</v>
      </c>
      <c r="Q729" s="248"/>
      <c r="R729" s="136"/>
      <c r="S729" s="136"/>
      <c r="T729" s="56"/>
      <c r="U729" s="29"/>
    </row>
    <row r="730" spans="1:21" s="12" customFormat="1" ht="15.75" hidden="1" thickBot="1">
      <c r="A730" s="12" t="s">
        <v>5534</v>
      </c>
      <c r="B730" s="1" t="s">
        <v>996</v>
      </c>
      <c r="C730" s="98" t="s">
        <v>2172</v>
      </c>
      <c r="D730" s="100" t="s">
        <v>2179</v>
      </c>
      <c r="E730" s="100" t="s">
        <v>2126</v>
      </c>
      <c r="F730" s="100" t="s">
        <v>2119</v>
      </c>
      <c r="G730" s="101" t="s">
        <v>2108</v>
      </c>
      <c r="H730" s="102" t="s">
        <v>2810</v>
      </c>
      <c r="I730" s="103">
        <v>5626</v>
      </c>
      <c r="J730" s="103">
        <v>935</v>
      </c>
      <c r="K730" s="80">
        <v>29</v>
      </c>
      <c r="L730" s="105">
        <v>597.28</v>
      </c>
      <c r="M730" s="106">
        <f t="shared" si="80"/>
        <v>5.1546391000000004E-3</v>
      </c>
      <c r="N730" s="106">
        <f t="shared" si="81"/>
        <v>8.0692264000000007E-3</v>
      </c>
      <c r="O730" s="228">
        <f t="shared" si="82"/>
        <v>1.447749E-4</v>
      </c>
      <c r="P730" s="281">
        <f t="shared" si="79"/>
        <v>23395</v>
      </c>
      <c r="Q730" s="248"/>
      <c r="R730" s="136"/>
      <c r="S730" s="136"/>
      <c r="T730" s="56"/>
      <c r="U730" s="29"/>
    </row>
    <row r="731" spans="1:21" s="12" customFormat="1" ht="15.75" hidden="1" thickBot="1">
      <c r="A731" s="12" t="s">
        <v>5535</v>
      </c>
      <c r="B731" s="1" t="s">
        <v>997</v>
      </c>
      <c r="C731" s="98" t="s">
        <v>2172</v>
      </c>
      <c r="D731" s="100" t="s">
        <v>2179</v>
      </c>
      <c r="E731" s="100" t="s">
        <v>2133</v>
      </c>
      <c r="F731" s="100" t="s">
        <v>2119</v>
      </c>
      <c r="G731" s="101" t="s">
        <v>2108</v>
      </c>
      <c r="H731" s="102" t="s">
        <v>2811</v>
      </c>
      <c r="I731" s="103">
        <v>2962</v>
      </c>
      <c r="J731" s="103">
        <v>480</v>
      </c>
      <c r="K731" s="80">
        <v>26</v>
      </c>
      <c r="L731" s="105">
        <v>858.69</v>
      </c>
      <c r="M731" s="106">
        <f t="shared" si="80"/>
        <v>8.7778527999999995E-3</v>
      </c>
      <c r="N731" s="106">
        <f t="shared" si="81"/>
        <v>4.9067408999999996E-3</v>
      </c>
      <c r="O731" s="228">
        <f t="shared" si="82"/>
        <v>8.8034800000000006E-5</v>
      </c>
      <c r="P731" s="281">
        <f t="shared" si="79"/>
        <v>14226</v>
      </c>
      <c r="Q731" s="248"/>
      <c r="R731" s="136"/>
      <c r="S731" s="136"/>
      <c r="T731" s="56"/>
      <c r="U731" s="29"/>
    </row>
    <row r="732" spans="1:21" s="12" customFormat="1" ht="15.75" hidden="1" thickBot="1">
      <c r="A732" s="12" t="s">
        <v>5536</v>
      </c>
      <c r="B732" s="1" t="s">
        <v>998</v>
      </c>
      <c r="C732" s="98" t="s">
        <v>2172</v>
      </c>
      <c r="D732" s="100" t="s">
        <v>2179</v>
      </c>
      <c r="E732" s="100" t="s">
        <v>2157</v>
      </c>
      <c r="F732" s="100" t="s">
        <v>2119</v>
      </c>
      <c r="G732" s="101" t="s">
        <v>2108</v>
      </c>
      <c r="H732" s="102" t="s">
        <v>2805</v>
      </c>
      <c r="I732" s="103">
        <v>10387</v>
      </c>
      <c r="J732" s="103">
        <v>1713</v>
      </c>
      <c r="K732" s="80">
        <v>86</v>
      </c>
      <c r="L732" s="105">
        <v>1054.03</v>
      </c>
      <c r="M732" s="106">
        <f t="shared" si="80"/>
        <v>8.2795802000000009E-3</v>
      </c>
      <c r="N732" s="106">
        <f t="shared" si="81"/>
        <v>1.34558986E-2</v>
      </c>
      <c r="O732" s="228">
        <f t="shared" si="82"/>
        <v>2.414204E-4</v>
      </c>
      <c r="P732" s="281">
        <f t="shared" si="79"/>
        <v>39013</v>
      </c>
      <c r="Q732" s="248"/>
      <c r="R732" s="136"/>
      <c r="S732" s="136"/>
      <c r="T732" s="56"/>
      <c r="U732" s="29"/>
    </row>
    <row r="733" spans="1:21" s="12" customFormat="1" ht="15.75" hidden="1" thickBot="1">
      <c r="A733" s="12" t="s">
        <v>5537</v>
      </c>
      <c r="B733" s="1" t="s">
        <v>999</v>
      </c>
      <c r="C733" s="98" t="s">
        <v>2172</v>
      </c>
      <c r="D733" s="100" t="s">
        <v>2179</v>
      </c>
      <c r="E733" s="100" t="s">
        <v>2159</v>
      </c>
      <c r="F733" s="100">
        <v>3</v>
      </c>
      <c r="G733" s="101" t="s">
        <v>2109</v>
      </c>
      <c r="H733" s="102" t="s">
        <v>2812</v>
      </c>
      <c r="I733" s="103">
        <v>12880</v>
      </c>
      <c r="J733" s="103">
        <v>1897</v>
      </c>
      <c r="K733" s="80">
        <v>141</v>
      </c>
      <c r="L733" s="105">
        <v>794.94</v>
      </c>
      <c r="M733" s="106">
        <f t="shared" si="80"/>
        <v>1.09472049E-2</v>
      </c>
      <c r="N733" s="106">
        <f t="shared" si="81"/>
        <v>2.6123792600000001E-2</v>
      </c>
      <c r="O733" s="228">
        <f t="shared" si="82"/>
        <v>4.6870290000000002E-4</v>
      </c>
      <c r="P733" s="281">
        <f t="shared" si="79"/>
        <v>75742</v>
      </c>
      <c r="Q733" s="248"/>
      <c r="R733" s="136"/>
      <c r="S733" s="136"/>
      <c r="T733" s="56"/>
      <c r="U733" s="29"/>
    </row>
    <row r="734" spans="1:21" s="12" customFormat="1" ht="15.75" hidden="1" thickBot="1">
      <c r="A734" s="12" t="s">
        <v>5538</v>
      </c>
      <c r="B734" s="1" t="s">
        <v>1000</v>
      </c>
      <c r="C734" s="98" t="s">
        <v>2172</v>
      </c>
      <c r="D734" s="100" t="s">
        <v>2179</v>
      </c>
      <c r="E734" s="100" t="s">
        <v>2172</v>
      </c>
      <c r="F734" s="100" t="s">
        <v>2119</v>
      </c>
      <c r="G734" s="101" t="s">
        <v>2108</v>
      </c>
      <c r="H734" s="102" t="s">
        <v>2813</v>
      </c>
      <c r="I734" s="103">
        <v>6109</v>
      </c>
      <c r="J734" s="103">
        <v>901</v>
      </c>
      <c r="K734" s="80">
        <v>19</v>
      </c>
      <c r="L734" s="105">
        <v>1014.62</v>
      </c>
      <c r="M734" s="106">
        <f t="shared" si="80"/>
        <v>3.1101652999999999E-3</v>
      </c>
      <c r="N734" s="106">
        <f t="shared" si="81"/>
        <v>2.7618802E-3</v>
      </c>
      <c r="O734" s="228">
        <f t="shared" si="82"/>
        <v>4.9552499999999997E-5</v>
      </c>
      <c r="P734" s="281">
        <f t="shared" si="79"/>
        <v>8007</v>
      </c>
      <c r="Q734" s="248"/>
      <c r="R734" s="136"/>
      <c r="S734" s="136"/>
      <c r="T734" s="56"/>
      <c r="U734" s="29"/>
    </row>
    <row r="735" spans="1:21" s="12" customFormat="1" ht="15.75" hidden="1" thickBot="1">
      <c r="A735" s="12" t="s">
        <v>5539</v>
      </c>
      <c r="B735" s="1" t="s">
        <v>1001</v>
      </c>
      <c r="C735" s="98" t="s">
        <v>2172</v>
      </c>
      <c r="D735" s="100" t="s">
        <v>2179</v>
      </c>
      <c r="E735" s="100" t="s">
        <v>2174</v>
      </c>
      <c r="F735" s="100">
        <v>3</v>
      </c>
      <c r="G735" s="101" t="s">
        <v>2109</v>
      </c>
      <c r="H735" s="102" t="s">
        <v>2814</v>
      </c>
      <c r="I735" s="103">
        <v>7257</v>
      </c>
      <c r="J735" s="103">
        <v>1181</v>
      </c>
      <c r="K735" s="80">
        <v>101</v>
      </c>
      <c r="L735" s="105">
        <v>853.48</v>
      </c>
      <c r="M735" s="106">
        <f t="shared" si="80"/>
        <v>1.3917596799999999E-2</v>
      </c>
      <c r="N735" s="106">
        <f t="shared" si="81"/>
        <v>1.9258426400000001E-2</v>
      </c>
      <c r="O735" s="228">
        <f t="shared" si="82"/>
        <v>3.4552710000000002E-4</v>
      </c>
      <c r="P735" s="281">
        <f t="shared" si="79"/>
        <v>55837</v>
      </c>
      <c r="Q735" s="248"/>
      <c r="R735" s="136"/>
      <c r="S735" s="136"/>
      <c r="T735" s="56"/>
      <c r="U735" s="29"/>
    </row>
    <row r="736" spans="1:21" s="12" customFormat="1" ht="15.75" hidden="1" thickBot="1">
      <c r="A736" s="12" t="s">
        <v>5540</v>
      </c>
      <c r="B736" s="1" t="s">
        <v>1002</v>
      </c>
      <c r="C736" s="98" t="s">
        <v>2172</v>
      </c>
      <c r="D736" s="100" t="s">
        <v>2211</v>
      </c>
      <c r="E736" s="100" t="s">
        <v>2116</v>
      </c>
      <c r="F736" s="100" t="s">
        <v>2119</v>
      </c>
      <c r="G736" s="101" t="s">
        <v>2108</v>
      </c>
      <c r="H736" s="102" t="s">
        <v>2815</v>
      </c>
      <c r="I736" s="103">
        <v>4042</v>
      </c>
      <c r="J736" s="103">
        <v>598</v>
      </c>
      <c r="K736" s="80">
        <v>15</v>
      </c>
      <c r="L736" s="105">
        <v>1309.48</v>
      </c>
      <c r="M736" s="106">
        <f t="shared" si="80"/>
        <v>3.7110340999999998E-3</v>
      </c>
      <c r="N736" s="106">
        <f t="shared" si="81"/>
        <v>1.6947171999999999E-3</v>
      </c>
      <c r="O736" s="228">
        <f t="shared" si="82"/>
        <v>3.04059E-5</v>
      </c>
      <c r="P736" s="281">
        <f t="shared" si="79"/>
        <v>4913</v>
      </c>
      <c r="Q736" s="248"/>
      <c r="R736" s="136"/>
      <c r="S736" s="136"/>
      <c r="T736" s="56"/>
      <c r="U736" s="29"/>
    </row>
    <row r="737" spans="1:21" s="12" customFormat="1" ht="15.75" hidden="1" thickBot="1">
      <c r="A737" s="12" t="s">
        <v>5541</v>
      </c>
      <c r="B737" s="1" t="s">
        <v>1003</v>
      </c>
      <c r="C737" s="98" t="s">
        <v>2172</v>
      </c>
      <c r="D737" s="100" t="s">
        <v>2211</v>
      </c>
      <c r="E737" s="100" t="s">
        <v>2115</v>
      </c>
      <c r="F737" s="100" t="s">
        <v>2119</v>
      </c>
      <c r="G737" s="101" t="s">
        <v>2108</v>
      </c>
      <c r="H737" s="102" t="s">
        <v>2816</v>
      </c>
      <c r="I737" s="103">
        <v>5875</v>
      </c>
      <c r="J737" s="103">
        <v>992</v>
      </c>
      <c r="K737" s="80">
        <v>16</v>
      </c>
      <c r="L737" s="105">
        <v>967.17</v>
      </c>
      <c r="M737" s="106">
        <f t="shared" si="80"/>
        <v>2.7234042000000001E-3</v>
      </c>
      <c r="N737" s="106">
        <f t="shared" si="81"/>
        <v>2.7933216999999999E-3</v>
      </c>
      <c r="O737" s="228">
        <f t="shared" si="82"/>
        <v>5.0116600000000001E-5</v>
      </c>
      <c r="P737" s="281">
        <f t="shared" si="79"/>
        <v>8098</v>
      </c>
      <c r="Q737" s="248"/>
      <c r="R737" s="136"/>
      <c r="S737" s="136"/>
      <c r="T737" s="56"/>
      <c r="U737" s="29"/>
    </row>
    <row r="738" spans="1:21" s="12" customFormat="1" ht="15.75" hidden="1" thickBot="1">
      <c r="A738" s="12" t="s">
        <v>5542</v>
      </c>
      <c r="B738" s="1" t="s">
        <v>1004</v>
      </c>
      <c r="C738" s="98" t="s">
        <v>2172</v>
      </c>
      <c r="D738" s="100" t="s">
        <v>2211</v>
      </c>
      <c r="E738" s="100" t="s">
        <v>2120</v>
      </c>
      <c r="F738" s="100" t="s">
        <v>2119</v>
      </c>
      <c r="G738" s="101" t="s">
        <v>2108</v>
      </c>
      <c r="H738" s="102" t="s">
        <v>2817</v>
      </c>
      <c r="I738" s="103">
        <v>2616</v>
      </c>
      <c r="J738" s="103">
        <v>420</v>
      </c>
      <c r="K738" s="80">
        <v>5</v>
      </c>
      <c r="L738" s="105">
        <v>746.34</v>
      </c>
      <c r="M738" s="106">
        <f t="shared" si="80"/>
        <v>1.9113149E-3</v>
      </c>
      <c r="N738" s="106">
        <f t="shared" si="81"/>
        <v>1.0755851E-3</v>
      </c>
      <c r="O738" s="228">
        <f t="shared" si="82"/>
        <v>1.92977E-5</v>
      </c>
      <c r="P738" s="281">
        <f t="shared" si="79"/>
        <v>3118</v>
      </c>
      <c r="Q738" s="248"/>
      <c r="R738" s="136"/>
      <c r="S738" s="136"/>
      <c r="T738" s="56"/>
      <c r="U738" s="29"/>
    </row>
    <row r="739" spans="1:21" s="12" customFormat="1" ht="15.75" hidden="1" thickBot="1">
      <c r="A739" s="12" t="s">
        <v>5543</v>
      </c>
      <c r="B739" s="1" t="s">
        <v>1005</v>
      </c>
      <c r="C739" s="98" t="s">
        <v>2172</v>
      </c>
      <c r="D739" s="100" t="s">
        <v>2211</v>
      </c>
      <c r="E739" s="100" t="s">
        <v>2122</v>
      </c>
      <c r="F739" s="100" t="s">
        <v>2119</v>
      </c>
      <c r="G739" s="101" t="s">
        <v>2108</v>
      </c>
      <c r="H739" s="102" t="s">
        <v>2818</v>
      </c>
      <c r="I739" s="103">
        <v>2983</v>
      </c>
      <c r="J739" s="103">
        <v>397</v>
      </c>
      <c r="K739" s="80">
        <v>10</v>
      </c>
      <c r="L739" s="105">
        <v>1111.3699999999999</v>
      </c>
      <c r="M739" s="106">
        <f t="shared" si="80"/>
        <v>3.3523298000000001E-3</v>
      </c>
      <c r="N739" s="106">
        <f t="shared" si="81"/>
        <v>1.1975084E-3</v>
      </c>
      <c r="O739" s="228">
        <f t="shared" si="82"/>
        <v>2.1485199999999999E-5</v>
      </c>
      <c r="P739" s="281">
        <f t="shared" si="79"/>
        <v>3472</v>
      </c>
      <c r="Q739" s="248"/>
      <c r="R739" s="136"/>
      <c r="S739" s="136"/>
      <c r="T739" s="56"/>
      <c r="U739" s="29"/>
    </row>
    <row r="740" spans="1:21" s="12" customFormat="1" ht="15.75" hidden="1" thickBot="1">
      <c r="A740" s="12" t="s">
        <v>5544</v>
      </c>
      <c r="B740" s="1" t="s">
        <v>1006</v>
      </c>
      <c r="C740" s="98" t="s">
        <v>2172</v>
      </c>
      <c r="D740" s="100" t="s">
        <v>2211</v>
      </c>
      <c r="E740" s="100" t="s">
        <v>2124</v>
      </c>
      <c r="F740" s="100" t="s">
        <v>2119</v>
      </c>
      <c r="G740" s="101" t="s">
        <v>2108</v>
      </c>
      <c r="H740" s="102" t="s">
        <v>2819</v>
      </c>
      <c r="I740" s="103">
        <v>3285</v>
      </c>
      <c r="J740" s="103">
        <v>501</v>
      </c>
      <c r="K740" s="80">
        <v>11</v>
      </c>
      <c r="L740" s="105">
        <v>977.61</v>
      </c>
      <c r="M740" s="106">
        <f t="shared" si="80"/>
        <v>3.3485540000000001E-3</v>
      </c>
      <c r="N740" s="106">
        <f t="shared" si="81"/>
        <v>1.7160477999999999E-3</v>
      </c>
      <c r="O740" s="228">
        <f t="shared" si="82"/>
        <v>3.0788599999999999E-5</v>
      </c>
      <c r="P740" s="281">
        <f t="shared" si="79"/>
        <v>4975</v>
      </c>
      <c r="Q740" s="248"/>
      <c r="R740" s="136"/>
      <c r="S740" s="136"/>
      <c r="T740" s="56"/>
      <c r="U740" s="29"/>
    </row>
    <row r="741" spans="1:21" s="12" customFormat="1" ht="15.75" hidden="1" thickBot="1">
      <c r="A741" s="12" t="s">
        <v>5545</v>
      </c>
      <c r="B741" s="1" t="s">
        <v>1007</v>
      </c>
      <c r="C741" s="98" t="s">
        <v>2172</v>
      </c>
      <c r="D741" s="100" t="s">
        <v>2211</v>
      </c>
      <c r="E741" s="100" t="s">
        <v>2126</v>
      </c>
      <c r="F741" s="100" t="s">
        <v>2119</v>
      </c>
      <c r="G741" s="101" t="s">
        <v>2108</v>
      </c>
      <c r="H741" s="102" t="s">
        <v>2820</v>
      </c>
      <c r="I741" s="103">
        <v>6014</v>
      </c>
      <c r="J741" s="103">
        <v>922</v>
      </c>
      <c r="K741" s="80">
        <v>13</v>
      </c>
      <c r="L741" s="105">
        <v>1037.6300000000001</v>
      </c>
      <c r="M741" s="106">
        <f t="shared" si="80"/>
        <v>2.1616228E-3</v>
      </c>
      <c r="N741" s="106">
        <f t="shared" si="81"/>
        <v>1.9207388E-3</v>
      </c>
      <c r="O741" s="228">
        <f t="shared" si="82"/>
        <v>3.4461100000000001E-5</v>
      </c>
      <c r="P741" s="281">
        <f t="shared" si="79"/>
        <v>5568</v>
      </c>
      <c r="Q741" s="248"/>
      <c r="R741" s="136"/>
      <c r="S741" s="136"/>
      <c r="T741" s="56"/>
      <c r="U741" s="29"/>
    </row>
    <row r="742" spans="1:21" s="12" customFormat="1" ht="15.75" hidden="1" thickBot="1">
      <c r="A742" s="12" t="s">
        <v>5546</v>
      </c>
      <c r="B742" s="1" t="s">
        <v>1008</v>
      </c>
      <c r="C742" s="98" t="s">
        <v>2172</v>
      </c>
      <c r="D742" s="100" t="s">
        <v>2211</v>
      </c>
      <c r="E742" s="100" t="s">
        <v>2133</v>
      </c>
      <c r="F742" s="100" t="s">
        <v>2119</v>
      </c>
      <c r="G742" s="101" t="s">
        <v>2108</v>
      </c>
      <c r="H742" s="102" t="s">
        <v>2821</v>
      </c>
      <c r="I742" s="103">
        <v>3364</v>
      </c>
      <c r="J742" s="103">
        <v>505</v>
      </c>
      <c r="K742" s="80">
        <v>29</v>
      </c>
      <c r="L742" s="105">
        <v>1217.6300000000001</v>
      </c>
      <c r="M742" s="106">
        <f t="shared" si="80"/>
        <v>8.6206896000000002E-3</v>
      </c>
      <c r="N742" s="106">
        <f t="shared" si="81"/>
        <v>3.5753457E-3</v>
      </c>
      <c r="O742" s="228">
        <f t="shared" si="82"/>
        <v>6.4147399999999995E-5</v>
      </c>
      <c r="P742" s="281">
        <f t="shared" si="79"/>
        <v>10366</v>
      </c>
      <c r="Q742" s="248"/>
      <c r="R742" s="136"/>
      <c r="S742" s="136"/>
      <c r="T742" s="56"/>
      <c r="U742" s="29"/>
    </row>
    <row r="743" spans="1:21" s="12" customFormat="1" ht="15.75" hidden="1" thickBot="1">
      <c r="A743" s="12" t="s">
        <v>5547</v>
      </c>
      <c r="B743" s="1" t="s">
        <v>1009</v>
      </c>
      <c r="C743" s="98" t="s">
        <v>2172</v>
      </c>
      <c r="D743" s="100" t="s">
        <v>2211</v>
      </c>
      <c r="E743" s="100" t="s">
        <v>2157</v>
      </c>
      <c r="F743" s="100" t="s">
        <v>2119</v>
      </c>
      <c r="G743" s="101" t="s">
        <v>2108</v>
      </c>
      <c r="H743" s="102" t="s">
        <v>2822</v>
      </c>
      <c r="I743" s="103">
        <v>7324</v>
      </c>
      <c r="J743" s="103">
        <v>1122</v>
      </c>
      <c r="K743" s="80">
        <v>400</v>
      </c>
      <c r="L743" s="105">
        <v>1201.8399999999999</v>
      </c>
      <c r="M743" s="106">
        <f t="shared" si="80"/>
        <v>5.4614964500000002E-2</v>
      </c>
      <c r="N743" s="106">
        <f t="shared" si="81"/>
        <v>5.0986811999999999E-2</v>
      </c>
      <c r="O743" s="228">
        <f t="shared" si="82"/>
        <v>9.1478550000000005E-4</v>
      </c>
      <c r="P743" s="281">
        <f t="shared" si="79"/>
        <v>147829</v>
      </c>
      <c r="Q743" s="248"/>
      <c r="R743" s="136"/>
      <c r="S743" s="136"/>
      <c r="T743" s="56"/>
      <c r="U743" s="29"/>
    </row>
    <row r="744" spans="1:21" s="12" customFormat="1" ht="15.75" hidden="1" thickBot="1">
      <c r="A744" s="12" t="s">
        <v>5548</v>
      </c>
      <c r="B744" s="1" t="s">
        <v>1010</v>
      </c>
      <c r="C744" s="98" t="s">
        <v>2172</v>
      </c>
      <c r="D744" s="100" t="s">
        <v>2211</v>
      </c>
      <c r="E744" s="100" t="s">
        <v>2159</v>
      </c>
      <c r="F744" s="100" t="s">
        <v>2119</v>
      </c>
      <c r="G744" s="101" t="s">
        <v>2108</v>
      </c>
      <c r="H744" s="102" t="s">
        <v>2823</v>
      </c>
      <c r="I744" s="103">
        <v>2695</v>
      </c>
      <c r="J744" s="103">
        <v>428</v>
      </c>
      <c r="K744" s="80">
        <v>61</v>
      </c>
      <c r="L744" s="105">
        <v>848.71</v>
      </c>
      <c r="M744" s="106">
        <f t="shared" si="80"/>
        <v>2.2634508300000002E-2</v>
      </c>
      <c r="N744" s="106">
        <f t="shared" si="81"/>
        <v>1.14144637E-2</v>
      </c>
      <c r="O744" s="228">
        <f t="shared" si="82"/>
        <v>2.0479379999999999E-4</v>
      </c>
      <c r="P744" s="281">
        <f t="shared" si="79"/>
        <v>33094</v>
      </c>
      <c r="Q744" s="248"/>
      <c r="R744" s="136"/>
      <c r="S744" s="136"/>
      <c r="T744" s="56"/>
      <c r="U744" s="29"/>
    </row>
    <row r="745" spans="1:21" s="12" customFormat="1" ht="15.75" hidden="1" thickBot="1">
      <c r="A745" s="12" t="s">
        <v>5549</v>
      </c>
      <c r="B745" s="1" t="s">
        <v>1011</v>
      </c>
      <c r="C745" s="98" t="s">
        <v>2172</v>
      </c>
      <c r="D745" s="100" t="s">
        <v>2215</v>
      </c>
      <c r="E745" s="100" t="s">
        <v>2116</v>
      </c>
      <c r="F745" s="100" t="s">
        <v>2117</v>
      </c>
      <c r="G745" s="101" t="s">
        <v>2107</v>
      </c>
      <c r="H745" s="102" t="s">
        <v>2824</v>
      </c>
      <c r="I745" s="103">
        <v>64513</v>
      </c>
      <c r="J745" s="103">
        <v>8692</v>
      </c>
      <c r="K745" s="80">
        <v>1456</v>
      </c>
      <c r="L745" s="105">
        <v>1300.6500000000001</v>
      </c>
      <c r="M745" s="106">
        <f t="shared" ref="M745:M776" si="83" xml:space="preserve"> ROUNDDOWN(K745/I745,10)</f>
        <v>2.2569094599999999E-2</v>
      </c>
      <c r="N745" s="106">
        <f t="shared" ref="N745:N776" si="84">ROUNDDOWN(J745*M745/L745,10)</f>
        <v>0.15082502610000001</v>
      </c>
      <c r="O745" s="228">
        <f t="shared" ref="O745:O776" si="85">ROUNDDOWN(N745/$N$2499,10)</f>
        <v>2.7060438999999999E-3</v>
      </c>
      <c r="P745" s="281">
        <f t="shared" si="79"/>
        <v>437296</v>
      </c>
      <c r="Q745" s="248"/>
      <c r="R745" s="136"/>
      <c r="S745" s="136"/>
      <c r="T745" s="56"/>
      <c r="U745" s="29"/>
    </row>
    <row r="746" spans="1:21" s="12" customFormat="1" ht="15.75" hidden="1" thickBot="1">
      <c r="A746" s="12" t="s">
        <v>5550</v>
      </c>
      <c r="B746" s="1" t="s">
        <v>1012</v>
      </c>
      <c r="C746" s="98" t="s">
        <v>2172</v>
      </c>
      <c r="D746" s="100" t="s">
        <v>2215</v>
      </c>
      <c r="E746" s="100" t="s">
        <v>2115</v>
      </c>
      <c r="F746" s="100" t="s">
        <v>2119</v>
      </c>
      <c r="G746" s="101" t="s">
        <v>2108</v>
      </c>
      <c r="H746" s="102" t="s">
        <v>2825</v>
      </c>
      <c r="I746" s="103">
        <v>3344</v>
      </c>
      <c r="J746" s="103">
        <v>452</v>
      </c>
      <c r="K746" s="80">
        <v>34</v>
      </c>
      <c r="L746" s="105">
        <v>659.78</v>
      </c>
      <c r="M746" s="106">
        <f t="shared" si="83"/>
        <v>1.0167464100000001E-2</v>
      </c>
      <c r="N746" s="106">
        <f t="shared" si="84"/>
        <v>6.9654942000000001E-3</v>
      </c>
      <c r="O746" s="228">
        <f t="shared" si="85"/>
        <v>1.249721E-4</v>
      </c>
      <c r="P746" s="281">
        <f t="shared" si="79"/>
        <v>20195</v>
      </c>
      <c r="Q746" s="248"/>
      <c r="R746" s="136"/>
      <c r="S746" s="136"/>
      <c r="T746" s="56"/>
      <c r="U746" s="29"/>
    </row>
    <row r="747" spans="1:21" s="12" customFormat="1" ht="15.75" hidden="1" thickBot="1">
      <c r="A747" s="12" t="s">
        <v>5551</v>
      </c>
      <c r="B747" s="1" t="s">
        <v>1013</v>
      </c>
      <c r="C747" s="98" t="s">
        <v>2172</v>
      </c>
      <c r="D747" s="100" t="s">
        <v>2215</v>
      </c>
      <c r="E747" s="100" t="s">
        <v>2120</v>
      </c>
      <c r="F747" s="100" t="s">
        <v>2119</v>
      </c>
      <c r="G747" s="101" t="s">
        <v>2108</v>
      </c>
      <c r="H747" s="102" t="s">
        <v>2826</v>
      </c>
      <c r="I747" s="103">
        <v>2219</v>
      </c>
      <c r="J747" s="103">
        <v>347</v>
      </c>
      <c r="K747" s="80">
        <v>40</v>
      </c>
      <c r="L747" s="105">
        <v>794.96</v>
      </c>
      <c r="M747" s="106">
        <f t="shared" si="83"/>
        <v>1.8026137800000001E-2</v>
      </c>
      <c r="N747" s="106">
        <f t="shared" si="84"/>
        <v>7.8684081999999995E-3</v>
      </c>
      <c r="O747" s="228">
        <f t="shared" si="85"/>
        <v>1.411719E-4</v>
      </c>
      <c r="P747" s="281">
        <f t="shared" si="79"/>
        <v>22813</v>
      </c>
      <c r="Q747" s="248"/>
      <c r="R747" s="136"/>
      <c r="S747" s="136"/>
      <c r="T747" s="56"/>
      <c r="U747" s="29"/>
    </row>
    <row r="748" spans="1:21" s="12" customFormat="1" ht="15.75" hidden="1" thickBot="1">
      <c r="A748" s="12" t="s">
        <v>5552</v>
      </c>
      <c r="B748" s="1" t="s">
        <v>1014</v>
      </c>
      <c r="C748" s="98" t="s">
        <v>2172</v>
      </c>
      <c r="D748" s="100" t="s">
        <v>2215</v>
      </c>
      <c r="E748" s="100" t="s">
        <v>2122</v>
      </c>
      <c r="F748" s="100" t="s">
        <v>2119</v>
      </c>
      <c r="G748" s="101" t="s">
        <v>2108</v>
      </c>
      <c r="H748" s="102" t="s">
        <v>2827</v>
      </c>
      <c r="I748" s="103">
        <v>5166</v>
      </c>
      <c r="J748" s="103">
        <v>789</v>
      </c>
      <c r="K748" s="80">
        <v>78</v>
      </c>
      <c r="L748" s="105">
        <v>1284.03</v>
      </c>
      <c r="M748" s="106">
        <f t="shared" si="83"/>
        <v>1.50987224E-2</v>
      </c>
      <c r="N748" s="106">
        <f t="shared" si="84"/>
        <v>9.2777364000000001E-3</v>
      </c>
      <c r="O748" s="228">
        <f t="shared" si="85"/>
        <v>1.6645749999999999E-4</v>
      </c>
      <c r="P748" s="281">
        <f t="shared" si="79"/>
        <v>26899</v>
      </c>
      <c r="Q748" s="248"/>
      <c r="R748" s="136"/>
      <c r="S748" s="136"/>
      <c r="T748" s="56"/>
      <c r="U748" s="29"/>
    </row>
    <row r="749" spans="1:21" s="12" customFormat="1" ht="15.75" hidden="1" thickBot="1">
      <c r="A749" s="12" t="s">
        <v>5553</v>
      </c>
      <c r="B749" s="1" t="s">
        <v>1015</v>
      </c>
      <c r="C749" s="98" t="s">
        <v>2172</v>
      </c>
      <c r="D749" s="100" t="s">
        <v>2215</v>
      </c>
      <c r="E749" s="100" t="s">
        <v>2124</v>
      </c>
      <c r="F749" s="100" t="s">
        <v>2119</v>
      </c>
      <c r="G749" s="101" t="s">
        <v>2108</v>
      </c>
      <c r="H749" s="102" t="s">
        <v>2828</v>
      </c>
      <c r="I749" s="103">
        <v>3872</v>
      </c>
      <c r="J749" s="103">
        <v>535</v>
      </c>
      <c r="K749" s="80">
        <v>52</v>
      </c>
      <c r="L749" s="105">
        <v>1731.88</v>
      </c>
      <c r="M749" s="106">
        <f t="shared" si="83"/>
        <v>1.3429752E-2</v>
      </c>
      <c r="N749" s="106">
        <f t="shared" si="84"/>
        <v>4.1486229999999997E-3</v>
      </c>
      <c r="O749" s="228">
        <f t="shared" si="85"/>
        <v>7.4432900000000004E-5</v>
      </c>
      <c r="P749" s="281">
        <f t="shared" si="79"/>
        <v>12028</v>
      </c>
      <c r="Q749" s="248"/>
      <c r="R749" s="136"/>
      <c r="S749" s="136"/>
      <c r="T749" s="56"/>
      <c r="U749" s="29"/>
    </row>
    <row r="750" spans="1:21" s="12" customFormat="1" ht="15.75" hidden="1" thickBot="1">
      <c r="A750" s="12" t="s">
        <v>5554</v>
      </c>
      <c r="B750" s="1" t="s">
        <v>1016</v>
      </c>
      <c r="C750" s="98" t="s">
        <v>2172</v>
      </c>
      <c r="D750" s="100" t="s">
        <v>2215</v>
      </c>
      <c r="E750" s="100" t="s">
        <v>2126</v>
      </c>
      <c r="F750" s="100" t="s">
        <v>2119</v>
      </c>
      <c r="G750" s="101" t="s">
        <v>2108</v>
      </c>
      <c r="H750" s="102" t="s">
        <v>2829</v>
      </c>
      <c r="I750" s="103">
        <v>7199</v>
      </c>
      <c r="J750" s="103">
        <v>1195</v>
      </c>
      <c r="K750" s="80">
        <v>54</v>
      </c>
      <c r="L750" s="105">
        <v>1222.6600000000001</v>
      </c>
      <c r="M750" s="106">
        <f t="shared" si="83"/>
        <v>7.5010418000000002E-3</v>
      </c>
      <c r="N750" s="106">
        <f t="shared" si="84"/>
        <v>7.3313470999999998E-3</v>
      </c>
      <c r="O750" s="228">
        <f t="shared" si="85"/>
        <v>1.315361E-4</v>
      </c>
      <c r="P750" s="281">
        <f t="shared" si="79"/>
        <v>21256</v>
      </c>
      <c r="Q750" s="248"/>
      <c r="R750" s="136"/>
      <c r="S750" s="136"/>
      <c r="T750" s="56"/>
      <c r="U750" s="29"/>
    </row>
    <row r="751" spans="1:21" s="12" customFormat="1" ht="15.75" hidden="1" thickBot="1">
      <c r="A751" s="12" t="s">
        <v>5555</v>
      </c>
      <c r="B751" s="1" t="s">
        <v>1017</v>
      </c>
      <c r="C751" s="98" t="s">
        <v>2172</v>
      </c>
      <c r="D751" s="100" t="s">
        <v>2215</v>
      </c>
      <c r="E751" s="100" t="s">
        <v>2133</v>
      </c>
      <c r="F751" s="100" t="s">
        <v>2119</v>
      </c>
      <c r="G751" s="101" t="s">
        <v>2108</v>
      </c>
      <c r="H751" s="102" t="s">
        <v>2830</v>
      </c>
      <c r="I751" s="103">
        <v>6180</v>
      </c>
      <c r="J751" s="103">
        <v>846</v>
      </c>
      <c r="K751" s="80">
        <v>58</v>
      </c>
      <c r="L751" s="105">
        <v>1219.4100000000001</v>
      </c>
      <c r="M751" s="106">
        <f t="shared" si="83"/>
        <v>9.3851131999999997E-3</v>
      </c>
      <c r="N751" s="106">
        <f t="shared" si="84"/>
        <v>6.5111863000000001E-3</v>
      </c>
      <c r="O751" s="228">
        <f t="shared" si="85"/>
        <v>1.1682110000000001E-4</v>
      </c>
      <c r="P751" s="281">
        <f t="shared" si="79"/>
        <v>18878</v>
      </c>
      <c r="Q751" s="248"/>
      <c r="R751" s="136"/>
      <c r="S751" s="136"/>
      <c r="T751" s="56"/>
      <c r="U751" s="29"/>
    </row>
    <row r="752" spans="1:21" s="12" customFormat="1" ht="15.75" hidden="1" thickBot="1">
      <c r="A752" s="12" t="s">
        <v>5556</v>
      </c>
      <c r="B752" s="1" t="s">
        <v>1018</v>
      </c>
      <c r="C752" s="98" t="s">
        <v>2172</v>
      </c>
      <c r="D752" s="100" t="s">
        <v>2215</v>
      </c>
      <c r="E752" s="100" t="s">
        <v>2157</v>
      </c>
      <c r="F752" s="100" t="s">
        <v>2119</v>
      </c>
      <c r="G752" s="101" t="s">
        <v>2108</v>
      </c>
      <c r="H752" s="102" t="s">
        <v>2831</v>
      </c>
      <c r="I752" s="103">
        <v>4728</v>
      </c>
      <c r="J752" s="103">
        <v>695</v>
      </c>
      <c r="K752" s="80">
        <v>25</v>
      </c>
      <c r="L752" s="105">
        <v>614.04999999999995</v>
      </c>
      <c r="M752" s="106">
        <f t="shared" si="83"/>
        <v>5.2876479999999998E-3</v>
      </c>
      <c r="N752" s="106">
        <f t="shared" si="84"/>
        <v>5.9847167999999996E-3</v>
      </c>
      <c r="O752" s="228">
        <f t="shared" si="85"/>
        <v>1.073754E-4</v>
      </c>
      <c r="P752" s="281">
        <f t="shared" si="79"/>
        <v>17351</v>
      </c>
      <c r="Q752" s="248"/>
      <c r="R752" s="136"/>
      <c r="S752" s="136"/>
      <c r="T752" s="56"/>
      <c r="U752" s="29"/>
    </row>
    <row r="753" spans="1:21" s="12" customFormat="1" ht="15.75" hidden="1" thickBot="1">
      <c r="A753" s="12" t="s">
        <v>5557</v>
      </c>
      <c r="B753" s="1" t="s">
        <v>1019</v>
      </c>
      <c r="C753" s="98" t="s">
        <v>2172</v>
      </c>
      <c r="D753" s="100" t="s">
        <v>2215</v>
      </c>
      <c r="E753" s="100" t="s">
        <v>2159</v>
      </c>
      <c r="F753" s="100" t="s">
        <v>2119</v>
      </c>
      <c r="G753" s="101" t="s">
        <v>2108</v>
      </c>
      <c r="H753" s="102" t="s">
        <v>2824</v>
      </c>
      <c r="I753" s="103">
        <v>10773</v>
      </c>
      <c r="J753" s="103">
        <v>1787</v>
      </c>
      <c r="K753" s="80">
        <v>17</v>
      </c>
      <c r="L753" s="105">
        <v>1412.89</v>
      </c>
      <c r="M753" s="106">
        <f t="shared" si="83"/>
        <v>1.5780191E-3</v>
      </c>
      <c r="N753" s="106">
        <f t="shared" si="84"/>
        <v>1.9958525E-3</v>
      </c>
      <c r="O753" s="228">
        <f t="shared" si="85"/>
        <v>3.5808800000000002E-5</v>
      </c>
      <c r="P753" s="281">
        <f t="shared" si="79"/>
        <v>5786</v>
      </c>
      <c r="Q753" s="248"/>
      <c r="R753" s="136"/>
      <c r="S753" s="136"/>
      <c r="T753" s="56"/>
      <c r="U753" s="29"/>
    </row>
    <row r="754" spans="1:21" s="12" customFormat="1" ht="15.75" hidden="1" thickBot="1">
      <c r="A754" s="12" t="s">
        <v>5558</v>
      </c>
      <c r="B754" s="1" t="s">
        <v>1020</v>
      </c>
      <c r="C754" s="98" t="s">
        <v>2172</v>
      </c>
      <c r="D754" s="100" t="s">
        <v>2215</v>
      </c>
      <c r="E754" s="100" t="s">
        <v>2172</v>
      </c>
      <c r="F754" s="100" t="s">
        <v>2119</v>
      </c>
      <c r="G754" s="101" t="s">
        <v>2108</v>
      </c>
      <c r="H754" s="102" t="s">
        <v>2832</v>
      </c>
      <c r="I754" s="103">
        <v>7906</v>
      </c>
      <c r="J754" s="103">
        <v>1112</v>
      </c>
      <c r="K754" s="80">
        <v>135</v>
      </c>
      <c r="L754" s="105">
        <v>2138.6</v>
      </c>
      <c r="M754" s="106">
        <f t="shared" si="83"/>
        <v>1.70756387E-2</v>
      </c>
      <c r="N754" s="106">
        <f t="shared" si="84"/>
        <v>8.8787572000000002E-3</v>
      </c>
      <c r="O754" s="228">
        <f t="shared" si="85"/>
        <v>1.5929919999999999E-4</v>
      </c>
      <c r="P754" s="281">
        <f t="shared" si="79"/>
        <v>25742</v>
      </c>
      <c r="Q754" s="248"/>
      <c r="R754" s="136"/>
      <c r="S754" s="136"/>
      <c r="T754" s="56"/>
      <c r="U754" s="29"/>
    </row>
    <row r="755" spans="1:21" s="12" customFormat="1" ht="15.75" hidden="1" thickBot="1">
      <c r="A755" s="12" t="s">
        <v>5559</v>
      </c>
      <c r="B755" s="1" t="s">
        <v>1021</v>
      </c>
      <c r="C755" s="98" t="s">
        <v>2172</v>
      </c>
      <c r="D755" s="100" t="s">
        <v>2215</v>
      </c>
      <c r="E755" s="100" t="s">
        <v>2174</v>
      </c>
      <c r="F755" s="100" t="s">
        <v>2119</v>
      </c>
      <c r="G755" s="101" t="s">
        <v>2108</v>
      </c>
      <c r="H755" s="102" t="s">
        <v>2833</v>
      </c>
      <c r="I755" s="103">
        <v>3373</v>
      </c>
      <c r="J755" s="103">
        <v>526</v>
      </c>
      <c r="K755" s="80">
        <v>41</v>
      </c>
      <c r="L755" s="105">
        <v>600.98</v>
      </c>
      <c r="M755" s="106">
        <f t="shared" si="83"/>
        <v>1.2155351300000001E-2</v>
      </c>
      <c r="N755" s="106">
        <f t="shared" si="84"/>
        <v>1.06388145E-2</v>
      </c>
      <c r="O755" s="228">
        <f t="shared" si="85"/>
        <v>1.908774E-4</v>
      </c>
      <c r="P755" s="281">
        <f t="shared" si="79"/>
        <v>30845</v>
      </c>
      <c r="Q755" s="248"/>
      <c r="R755" s="136"/>
      <c r="S755" s="136"/>
      <c r="T755" s="56"/>
      <c r="U755" s="29"/>
    </row>
    <row r="756" spans="1:21" s="12" customFormat="1" ht="15.75" hidden="1" thickBot="1">
      <c r="A756" s="12" t="s">
        <v>5560</v>
      </c>
      <c r="B756" s="1" t="s">
        <v>1022</v>
      </c>
      <c r="C756" s="98" t="s">
        <v>2172</v>
      </c>
      <c r="D756" s="100" t="s">
        <v>2222</v>
      </c>
      <c r="E756" s="100" t="s">
        <v>2116</v>
      </c>
      <c r="F756" s="100" t="s">
        <v>2119</v>
      </c>
      <c r="G756" s="101" t="s">
        <v>2108</v>
      </c>
      <c r="H756" s="102" t="s">
        <v>2834</v>
      </c>
      <c r="I756" s="103">
        <v>5515</v>
      </c>
      <c r="J756" s="103">
        <v>845</v>
      </c>
      <c r="K756" s="80">
        <v>29</v>
      </c>
      <c r="L756" s="105">
        <v>711.19</v>
      </c>
      <c r="M756" s="106">
        <f t="shared" si="83"/>
        <v>5.2583862000000004E-3</v>
      </c>
      <c r="N756" s="106">
        <f t="shared" si="84"/>
        <v>6.2477486000000002E-3</v>
      </c>
      <c r="O756" s="228">
        <f t="shared" si="85"/>
        <v>1.120946E-4</v>
      </c>
      <c r="P756" s="281">
        <f t="shared" si="79"/>
        <v>18114</v>
      </c>
      <c r="Q756" s="248"/>
      <c r="R756" s="136"/>
      <c r="S756" s="136"/>
      <c r="T756" s="56"/>
      <c r="U756" s="29"/>
    </row>
    <row r="757" spans="1:21" s="12" customFormat="1" ht="15.75" hidden="1" thickBot="1">
      <c r="A757" s="12" t="s">
        <v>5561</v>
      </c>
      <c r="B757" s="1" t="s">
        <v>1023</v>
      </c>
      <c r="C757" s="98" t="s">
        <v>2172</v>
      </c>
      <c r="D757" s="100" t="s">
        <v>2222</v>
      </c>
      <c r="E757" s="100" t="s">
        <v>2115</v>
      </c>
      <c r="F757" s="100" t="s">
        <v>2119</v>
      </c>
      <c r="G757" s="101" t="s">
        <v>2108</v>
      </c>
      <c r="H757" s="102" t="s">
        <v>2835</v>
      </c>
      <c r="I757" s="103">
        <v>4569</v>
      </c>
      <c r="J757" s="103">
        <v>722</v>
      </c>
      <c r="K757" s="80">
        <v>23</v>
      </c>
      <c r="L757" s="105">
        <v>1015.97</v>
      </c>
      <c r="M757" s="106">
        <f t="shared" si="83"/>
        <v>5.0339241999999996E-3</v>
      </c>
      <c r="N757" s="106">
        <f t="shared" si="84"/>
        <v>3.5773627E-3</v>
      </c>
      <c r="O757" s="228">
        <f t="shared" si="85"/>
        <v>6.4183600000000007E-5</v>
      </c>
      <c r="P757" s="281">
        <f t="shared" si="79"/>
        <v>10372</v>
      </c>
      <c r="Q757" s="248"/>
      <c r="R757" s="136"/>
      <c r="S757" s="136"/>
      <c r="T757" s="56"/>
      <c r="U757" s="29"/>
    </row>
    <row r="758" spans="1:21" s="12" customFormat="1" ht="15.75" hidden="1" thickBot="1">
      <c r="A758" s="12" t="s">
        <v>5562</v>
      </c>
      <c r="B758" s="1" t="s">
        <v>1024</v>
      </c>
      <c r="C758" s="98" t="s">
        <v>2172</v>
      </c>
      <c r="D758" s="100" t="s">
        <v>2222</v>
      </c>
      <c r="E758" s="100" t="s">
        <v>2120</v>
      </c>
      <c r="F758" s="100" t="s">
        <v>2119</v>
      </c>
      <c r="G758" s="101" t="s">
        <v>2108</v>
      </c>
      <c r="H758" s="102" t="s">
        <v>2525</v>
      </c>
      <c r="I758" s="103">
        <v>3911</v>
      </c>
      <c r="J758" s="103">
        <v>556</v>
      </c>
      <c r="K758" s="80">
        <v>27</v>
      </c>
      <c r="L758" s="105">
        <v>863.77</v>
      </c>
      <c r="M758" s="106">
        <f t="shared" si="83"/>
        <v>6.9036052000000002E-3</v>
      </c>
      <c r="N758" s="106">
        <f t="shared" si="84"/>
        <v>4.4437807000000003E-3</v>
      </c>
      <c r="O758" s="228">
        <f t="shared" si="85"/>
        <v>7.9728500000000001E-5</v>
      </c>
      <c r="P758" s="281">
        <f t="shared" si="79"/>
        <v>12884</v>
      </c>
      <c r="Q758" s="248"/>
      <c r="R758" s="136"/>
      <c r="S758" s="136"/>
      <c r="T758" s="56"/>
      <c r="U758" s="29"/>
    </row>
    <row r="759" spans="1:21" s="12" customFormat="1" ht="15.75" hidden="1" thickBot="1">
      <c r="A759" s="12" t="s">
        <v>5563</v>
      </c>
      <c r="B759" s="1" t="s">
        <v>1025</v>
      </c>
      <c r="C759" s="98" t="s">
        <v>2172</v>
      </c>
      <c r="D759" s="100" t="s">
        <v>2222</v>
      </c>
      <c r="E759" s="100" t="s">
        <v>2122</v>
      </c>
      <c r="F759" s="100" t="s">
        <v>2119</v>
      </c>
      <c r="G759" s="101" t="s">
        <v>2108</v>
      </c>
      <c r="H759" s="102" t="s">
        <v>2836</v>
      </c>
      <c r="I759" s="103">
        <v>5465</v>
      </c>
      <c r="J759" s="103">
        <v>879</v>
      </c>
      <c r="K759" s="80">
        <v>106</v>
      </c>
      <c r="L759" s="105">
        <v>979.52</v>
      </c>
      <c r="M759" s="106">
        <f t="shared" si="83"/>
        <v>1.9396157300000001E-2</v>
      </c>
      <c r="N759" s="106">
        <f t="shared" si="84"/>
        <v>1.7405690800000002E-2</v>
      </c>
      <c r="O759" s="228">
        <f t="shared" si="85"/>
        <v>3.1228609999999998E-4</v>
      </c>
      <c r="P759" s="281">
        <f t="shared" si="79"/>
        <v>50465</v>
      </c>
      <c r="Q759" s="248"/>
      <c r="R759" s="136"/>
      <c r="S759" s="136"/>
      <c r="T759" s="56"/>
      <c r="U759" s="29"/>
    </row>
    <row r="760" spans="1:21" s="12" customFormat="1" ht="15.75" hidden="1" thickBot="1">
      <c r="A760" s="12" t="s">
        <v>5564</v>
      </c>
      <c r="B760" s="1" t="s">
        <v>1026</v>
      </c>
      <c r="C760" s="98" t="s">
        <v>2172</v>
      </c>
      <c r="D760" s="100" t="s">
        <v>2222</v>
      </c>
      <c r="E760" s="100" t="s">
        <v>2124</v>
      </c>
      <c r="F760" s="100" t="s">
        <v>2119</v>
      </c>
      <c r="G760" s="101" t="s">
        <v>2108</v>
      </c>
      <c r="H760" s="102" t="s">
        <v>2837</v>
      </c>
      <c r="I760" s="103">
        <v>4810</v>
      </c>
      <c r="J760" s="103">
        <v>754</v>
      </c>
      <c r="K760" s="80">
        <v>42</v>
      </c>
      <c r="L760" s="105">
        <v>902.43</v>
      </c>
      <c r="M760" s="106">
        <f t="shared" si="83"/>
        <v>8.7318086999999996E-3</v>
      </c>
      <c r="N760" s="106">
        <f t="shared" si="84"/>
        <v>7.2956171000000004E-3</v>
      </c>
      <c r="O760" s="228">
        <f t="shared" si="85"/>
        <v>1.3089509999999999E-4</v>
      </c>
      <c r="P760" s="281">
        <f t="shared" si="79"/>
        <v>21152</v>
      </c>
      <c r="Q760" s="248"/>
      <c r="R760" s="136"/>
      <c r="S760" s="136"/>
      <c r="T760" s="56"/>
      <c r="U760" s="29"/>
    </row>
    <row r="761" spans="1:21" s="12" customFormat="1" ht="15.75" hidden="1" thickBot="1">
      <c r="A761" s="12" t="s">
        <v>5565</v>
      </c>
      <c r="B761" s="1" t="s">
        <v>1027</v>
      </c>
      <c r="C761" s="98" t="s">
        <v>2172</v>
      </c>
      <c r="D761" s="100" t="s">
        <v>2222</v>
      </c>
      <c r="E761" s="100" t="s">
        <v>2126</v>
      </c>
      <c r="F761" s="100" t="s">
        <v>2119</v>
      </c>
      <c r="G761" s="101" t="s">
        <v>2108</v>
      </c>
      <c r="H761" s="102" t="s">
        <v>2515</v>
      </c>
      <c r="I761" s="103">
        <v>4539</v>
      </c>
      <c r="J761" s="103">
        <v>716</v>
      </c>
      <c r="K761" s="80">
        <v>32</v>
      </c>
      <c r="L761" s="105">
        <v>850.18</v>
      </c>
      <c r="M761" s="106">
        <f t="shared" si="83"/>
        <v>7.0500110000000001E-3</v>
      </c>
      <c r="N761" s="106">
        <f t="shared" si="84"/>
        <v>5.9373400999999998E-3</v>
      </c>
      <c r="O761" s="228">
        <f t="shared" si="85"/>
        <v>1.065254E-4</v>
      </c>
      <c r="P761" s="281">
        <f t="shared" si="79"/>
        <v>17214</v>
      </c>
      <c r="Q761" s="248"/>
      <c r="R761" s="136"/>
      <c r="S761" s="136"/>
      <c r="T761" s="56"/>
      <c r="U761" s="29"/>
    </row>
    <row r="762" spans="1:21" s="12" customFormat="1" ht="15.75" hidden="1" thickBot="1">
      <c r="A762" s="12" t="s">
        <v>5566</v>
      </c>
      <c r="B762" s="1" t="s">
        <v>1028</v>
      </c>
      <c r="C762" s="98" t="s">
        <v>2172</v>
      </c>
      <c r="D762" s="100" t="s">
        <v>2222</v>
      </c>
      <c r="E762" s="100" t="s">
        <v>2133</v>
      </c>
      <c r="F762" s="100" t="s">
        <v>2119</v>
      </c>
      <c r="G762" s="101" t="s">
        <v>2108</v>
      </c>
      <c r="H762" s="102" t="s">
        <v>2838</v>
      </c>
      <c r="I762" s="103">
        <v>6539</v>
      </c>
      <c r="J762" s="103">
        <v>1116</v>
      </c>
      <c r="K762" s="80">
        <v>23</v>
      </c>
      <c r="L762" s="105">
        <v>627.47</v>
      </c>
      <c r="M762" s="106">
        <f t="shared" si="83"/>
        <v>3.5173573000000001E-3</v>
      </c>
      <c r="N762" s="106">
        <f t="shared" si="84"/>
        <v>6.2558698999999997E-3</v>
      </c>
      <c r="O762" s="228">
        <f t="shared" si="85"/>
        <v>1.122403E-4</v>
      </c>
      <c r="P762" s="281">
        <f t="shared" si="79"/>
        <v>18138</v>
      </c>
      <c r="Q762" s="248"/>
      <c r="R762" s="136"/>
      <c r="S762" s="137"/>
      <c r="T762" s="56"/>
      <c r="U762" s="29"/>
    </row>
    <row r="763" spans="1:21" s="12" customFormat="1" ht="15.75" hidden="1" thickBot="1">
      <c r="A763" s="12" t="s">
        <v>5567</v>
      </c>
      <c r="B763" s="1" t="s">
        <v>1029</v>
      </c>
      <c r="C763" s="98" t="s">
        <v>2172</v>
      </c>
      <c r="D763" s="100" t="s">
        <v>2222</v>
      </c>
      <c r="E763" s="100" t="s">
        <v>2157</v>
      </c>
      <c r="F763" s="100" t="s">
        <v>2119</v>
      </c>
      <c r="G763" s="101" t="s">
        <v>2108</v>
      </c>
      <c r="H763" s="102" t="s">
        <v>2839</v>
      </c>
      <c r="I763" s="103">
        <v>3394</v>
      </c>
      <c r="J763" s="103">
        <v>559</v>
      </c>
      <c r="K763" s="80">
        <v>19</v>
      </c>
      <c r="L763" s="105">
        <v>614.39</v>
      </c>
      <c r="M763" s="106">
        <f t="shared" si="83"/>
        <v>5.5981143000000001E-3</v>
      </c>
      <c r="N763" s="106">
        <f t="shared" si="84"/>
        <v>5.0934192999999997E-3</v>
      </c>
      <c r="O763" s="228">
        <f t="shared" si="85"/>
        <v>9.1384099999999998E-5</v>
      </c>
      <c r="P763" s="281">
        <f t="shared" si="79"/>
        <v>14767</v>
      </c>
      <c r="Q763" s="248"/>
      <c r="R763" s="136"/>
      <c r="S763" s="136"/>
      <c r="T763" s="56"/>
      <c r="U763" s="29"/>
    </row>
    <row r="764" spans="1:21" s="12" customFormat="1" ht="15.75" hidden="1" thickBot="1">
      <c r="A764" s="12" t="s">
        <v>5568</v>
      </c>
      <c r="B764" s="1" t="s">
        <v>1030</v>
      </c>
      <c r="C764" s="98" t="s">
        <v>2172</v>
      </c>
      <c r="D764" s="100" t="s">
        <v>2222</v>
      </c>
      <c r="E764" s="100" t="s">
        <v>2159</v>
      </c>
      <c r="F764" s="100">
        <v>3</v>
      </c>
      <c r="G764" s="101" t="s">
        <v>2109</v>
      </c>
      <c r="H764" s="102" t="s">
        <v>2840</v>
      </c>
      <c r="I764" s="103">
        <v>32191</v>
      </c>
      <c r="J764" s="103">
        <v>4325</v>
      </c>
      <c r="K764" s="80">
        <v>429</v>
      </c>
      <c r="L764" s="105">
        <v>1639.36</v>
      </c>
      <c r="M764" s="106">
        <f t="shared" si="83"/>
        <v>1.33267062E-2</v>
      </c>
      <c r="N764" s="106">
        <f t="shared" si="84"/>
        <v>3.5158845100000002E-2</v>
      </c>
      <c r="O764" s="228">
        <f t="shared" si="85"/>
        <v>6.3080630000000003E-4</v>
      </c>
      <c r="P764" s="281">
        <f t="shared" si="79"/>
        <v>101938</v>
      </c>
      <c r="Q764" s="248"/>
      <c r="R764" s="136"/>
      <c r="S764" s="136"/>
      <c r="T764" s="56"/>
      <c r="U764" s="29"/>
    </row>
    <row r="765" spans="1:21" s="12" customFormat="1" ht="15.75" hidden="1" thickBot="1">
      <c r="A765" s="12" t="s">
        <v>5569</v>
      </c>
      <c r="B765" s="1" t="s">
        <v>1031</v>
      </c>
      <c r="C765" s="98" t="s">
        <v>2172</v>
      </c>
      <c r="D765" s="100" t="s">
        <v>2222</v>
      </c>
      <c r="E765" s="100" t="s">
        <v>2172</v>
      </c>
      <c r="F765" s="100" t="s">
        <v>2119</v>
      </c>
      <c r="G765" s="101" t="s">
        <v>2108</v>
      </c>
      <c r="H765" s="102" t="s">
        <v>2841</v>
      </c>
      <c r="I765" s="103">
        <v>6580</v>
      </c>
      <c r="J765" s="103">
        <v>1019</v>
      </c>
      <c r="K765" s="80">
        <v>46</v>
      </c>
      <c r="L765" s="105">
        <v>748.25</v>
      </c>
      <c r="M765" s="106">
        <f t="shared" si="83"/>
        <v>6.9908814000000001E-3</v>
      </c>
      <c r="N765" s="106">
        <f t="shared" si="84"/>
        <v>9.5204920000000002E-3</v>
      </c>
      <c r="O765" s="228">
        <f t="shared" si="85"/>
        <v>1.7081290000000001E-4</v>
      </c>
      <c r="P765" s="281">
        <f t="shared" si="79"/>
        <v>27603</v>
      </c>
      <c r="Q765" s="248"/>
      <c r="R765" s="136"/>
      <c r="S765" s="136"/>
      <c r="T765" s="57"/>
      <c r="U765" s="29"/>
    </row>
    <row r="766" spans="1:21" s="12" customFormat="1" ht="15.75" hidden="1" thickBot="1">
      <c r="A766" s="12" t="s">
        <v>5570</v>
      </c>
      <c r="B766" s="1" t="s">
        <v>1032</v>
      </c>
      <c r="C766" s="98" t="s">
        <v>2172</v>
      </c>
      <c r="D766" s="100" t="s">
        <v>2228</v>
      </c>
      <c r="E766" s="100" t="s">
        <v>2116</v>
      </c>
      <c r="F766" s="100" t="s">
        <v>2119</v>
      </c>
      <c r="G766" s="101" t="s">
        <v>2108</v>
      </c>
      <c r="H766" s="102" t="s">
        <v>2118</v>
      </c>
      <c r="I766" s="103">
        <v>4072</v>
      </c>
      <c r="J766" s="103">
        <v>563</v>
      </c>
      <c r="K766" s="80">
        <v>12</v>
      </c>
      <c r="L766" s="105">
        <v>916.39</v>
      </c>
      <c r="M766" s="106">
        <f t="shared" si="83"/>
        <v>2.9469548000000002E-3</v>
      </c>
      <c r="N766" s="106">
        <f t="shared" si="84"/>
        <v>1.8105125E-3</v>
      </c>
      <c r="O766" s="228">
        <f t="shared" si="85"/>
        <v>3.2483500000000002E-5</v>
      </c>
      <c r="P766" s="281">
        <f t="shared" si="79"/>
        <v>5249</v>
      </c>
      <c r="Q766" s="248"/>
      <c r="R766" s="136"/>
      <c r="S766" s="136"/>
      <c r="T766" s="56"/>
      <c r="U766" s="29"/>
    </row>
    <row r="767" spans="1:21" s="12" customFormat="1" ht="15.75" hidden="1" thickBot="1">
      <c r="A767" s="12" t="s">
        <v>5571</v>
      </c>
      <c r="B767" s="1" t="s">
        <v>1033</v>
      </c>
      <c r="C767" s="98" t="s">
        <v>2172</v>
      </c>
      <c r="D767" s="100" t="s">
        <v>2228</v>
      </c>
      <c r="E767" s="100" t="s">
        <v>2115</v>
      </c>
      <c r="F767" s="100" t="s">
        <v>2119</v>
      </c>
      <c r="G767" s="101" t="s">
        <v>2108</v>
      </c>
      <c r="H767" s="102" t="s">
        <v>2842</v>
      </c>
      <c r="I767" s="103">
        <v>3953</v>
      </c>
      <c r="J767" s="103">
        <v>624</v>
      </c>
      <c r="K767" s="80">
        <v>48</v>
      </c>
      <c r="L767" s="105">
        <v>662.12</v>
      </c>
      <c r="M767" s="106">
        <f t="shared" si="83"/>
        <v>1.21426764E-2</v>
      </c>
      <c r="N767" s="106">
        <f t="shared" si="84"/>
        <v>1.1443590300000001E-2</v>
      </c>
      <c r="O767" s="228">
        <f t="shared" si="85"/>
        <v>2.0531640000000001E-4</v>
      </c>
      <c r="P767" s="281">
        <f t="shared" si="79"/>
        <v>33179</v>
      </c>
      <c r="Q767" s="248"/>
      <c r="R767" s="136"/>
      <c r="S767" s="136"/>
      <c r="T767" s="56"/>
      <c r="U767" s="29"/>
    </row>
    <row r="768" spans="1:21" s="12" customFormat="1" ht="15.75" hidden="1" thickBot="1">
      <c r="A768" s="12" t="s">
        <v>5572</v>
      </c>
      <c r="B768" s="1" t="s">
        <v>1034</v>
      </c>
      <c r="C768" s="98" t="s">
        <v>2172</v>
      </c>
      <c r="D768" s="100" t="s">
        <v>2228</v>
      </c>
      <c r="E768" s="100" t="s">
        <v>2120</v>
      </c>
      <c r="F768" s="100" t="s">
        <v>2119</v>
      </c>
      <c r="G768" s="101" t="s">
        <v>2108</v>
      </c>
      <c r="H768" s="102" t="s">
        <v>2843</v>
      </c>
      <c r="I768" s="103">
        <v>6248</v>
      </c>
      <c r="J768" s="103">
        <v>981</v>
      </c>
      <c r="K768" s="80">
        <v>38</v>
      </c>
      <c r="L768" s="105">
        <v>798.35</v>
      </c>
      <c r="M768" s="106">
        <f t="shared" si="83"/>
        <v>6.0819461999999996E-3</v>
      </c>
      <c r="N768" s="106">
        <f t="shared" si="84"/>
        <v>7.4734004E-3</v>
      </c>
      <c r="O768" s="228">
        <f t="shared" si="85"/>
        <v>1.340848E-4</v>
      </c>
      <c r="P768" s="281">
        <f t="shared" si="79"/>
        <v>21668</v>
      </c>
      <c r="Q768" s="248"/>
      <c r="R768" s="136"/>
      <c r="S768" s="136"/>
      <c r="T768" s="56"/>
      <c r="U768" s="29"/>
    </row>
    <row r="769" spans="1:21" s="12" customFormat="1" ht="15.75" hidden="1" thickBot="1">
      <c r="A769" s="12" t="s">
        <v>5573</v>
      </c>
      <c r="B769" s="1" t="s">
        <v>1035</v>
      </c>
      <c r="C769" s="98" t="s">
        <v>2172</v>
      </c>
      <c r="D769" s="100" t="s">
        <v>2228</v>
      </c>
      <c r="E769" s="100" t="s">
        <v>2122</v>
      </c>
      <c r="F769" s="100" t="s">
        <v>2119</v>
      </c>
      <c r="G769" s="101" t="s">
        <v>2108</v>
      </c>
      <c r="H769" s="102" t="s">
        <v>2844</v>
      </c>
      <c r="I769" s="103">
        <v>4645</v>
      </c>
      <c r="J769" s="103">
        <v>699</v>
      </c>
      <c r="K769" s="80">
        <v>93</v>
      </c>
      <c r="L769" s="105">
        <v>869.79</v>
      </c>
      <c r="M769" s="106">
        <f t="shared" si="83"/>
        <v>2.00215285E-2</v>
      </c>
      <c r="N769" s="106">
        <f t="shared" si="84"/>
        <v>1.60901463E-2</v>
      </c>
      <c r="O769" s="228">
        <f t="shared" si="85"/>
        <v>2.8868310000000001E-4</v>
      </c>
      <c r="P769" s="281">
        <f t="shared" si="79"/>
        <v>46651</v>
      </c>
      <c r="Q769" s="248"/>
      <c r="R769" s="136"/>
      <c r="S769" s="136"/>
      <c r="T769" s="56"/>
      <c r="U769" s="29"/>
    </row>
    <row r="770" spans="1:21" s="12" customFormat="1" ht="15.75" hidden="1" thickBot="1">
      <c r="A770" s="12" t="s">
        <v>5574</v>
      </c>
      <c r="B770" s="1" t="s">
        <v>1036</v>
      </c>
      <c r="C770" s="98" t="s">
        <v>2172</v>
      </c>
      <c r="D770" s="100" t="s">
        <v>2228</v>
      </c>
      <c r="E770" s="100" t="s">
        <v>2124</v>
      </c>
      <c r="F770" s="100" t="s">
        <v>2119</v>
      </c>
      <c r="G770" s="101" t="s">
        <v>2108</v>
      </c>
      <c r="H770" s="102" t="s">
        <v>2845</v>
      </c>
      <c r="I770" s="103">
        <v>4131</v>
      </c>
      <c r="J770" s="103">
        <v>696</v>
      </c>
      <c r="K770" s="80">
        <v>28</v>
      </c>
      <c r="L770" s="105">
        <v>882.22</v>
      </c>
      <c r="M770" s="106">
        <f t="shared" si="83"/>
        <v>6.7780198E-3</v>
      </c>
      <c r="N770" s="106">
        <f t="shared" si="84"/>
        <v>5.3473076000000001E-3</v>
      </c>
      <c r="O770" s="228">
        <f t="shared" si="85"/>
        <v>9.5939299999999998E-5</v>
      </c>
      <c r="P770" s="281">
        <f t="shared" si="79"/>
        <v>15503</v>
      </c>
      <c r="Q770" s="248"/>
      <c r="R770" s="136"/>
      <c r="S770" s="136"/>
      <c r="T770" s="56"/>
      <c r="U770" s="29"/>
    </row>
    <row r="771" spans="1:21" s="12" customFormat="1" ht="15.75" hidden="1" thickBot="1">
      <c r="A771" s="12" t="s">
        <v>5575</v>
      </c>
      <c r="B771" s="1" t="s">
        <v>1037</v>
      </c>
      <c r="C771" s="98" t="s">
        <v>2172</v>
      </c>
      <c r="D771" s="100" t="s">
        <v>2228</v>
      </c>
      <c r="E771" s="100" t="s">
        <v>2126</v>
      </c>
      <c r="F771" s="100" t="s">
        <v>2119</v>
      </c>
      <c r="G771" s="101" t="s">
        <v>2108</v>
      </c>
      <c r="H771" s="102" t="s">
        <v>2846</v>
      </c>
      <c r="I771" s="103">
        <v>4872</v>
      </c>
      <c r="J771" s="103">
        <v>758</v>
      </c>
      <c r="K771" s="80">
        <v>44</v>
      </c>
      <c r="L771" s="105">
        <v>795.27</v>
      </c>
      <c r="M771" s="106">
        <f t="shared" si="83"/>
        <v>9.0311986E-3</v>
      </c>
      <c r="N771" s="106">
        <f t="shared" si="84"/>
        <v>8.6079551999999997E-3</v>
      </c>
      <c r="O771" s="228">
        <f t="shared" si="85"/>
        <v>1.544405E-4</v>
      </c>
      <c r="P771" s="281">
        <f t="shared" si="79"/>
        <v>24957</v>
      </c>
      <c r="Q771" s="248"/>
      <c r="R771" s="136"/>
      <c r="S771" s="136"/>
      <c r="T771" s="56"/>
      <c r="U771" s="29"/>
    </row>
    <row r="772" spans="1:21" s="12" customFormat="1" ht="15.75" hidden="1" thickBot="1">
      <c r="A772" s="12" t="s">
        <v>5576</v>
      </c>
      <c r="B772" s="1" t="s">
        <v>1038</v>
      </c>
      <c r="C772" s="98" t="s">
        <v>2172</v>
      </c>
      <c r="D772" s="100" t="s">
        <v>2228</v>
      </c>
      <c r="E772" s="100" t="s">
        <v>2133</v>
      </c>
      <c r="F772" s="100">
        <v>3</v>
      </c>
      <c r="G772" s="101" t="s">
        <v>2109</v>
      </c>
      <c r="H772" s="102" t="s">
        <v>2847</v>
      </c>
      <c r="I772" s="103">
        <v>14275</v>
      </c>
      <c r="J772" s="103">
        <v>2214</v>
      </c>
      <c r="K772" s="80">
        <v>120</v>
      </c>
      <c r="L772" s="105">
        <v>1711.49</v>
      </c>
      <c r="M772" s="106">
        <f t="shared" si="83"/>
        <v>8.4063047000000005E-3</v>
      </c>
      <c r="N772" s="106">
        <f t="shared" si="84"/>
        <v>1.0874476900000001E-2</v>
      </c>
      <c r="O772" s="228">
        <f t="shared" si="85"/>
        <v>1.9510560000000001E-4</v>
      </c>
      <c r="P772" s="281">
        <f t="shared" si="79"/>
        <v>31529</v>
      </c>
      <c r="Q772" s="248"/>
      <c r="R772" s="136"/>
      <c r="S772" s="136"/>
      <c r="T772" s="56"/>
      <c r="U772" s="29"/>
    </row>
    <row r="773" spans="1:21" s="12" customFormat="1" ht="15.75" hidden="1" thickBot="1">
      <c r="A773" s="12" t="s">
        <v>5577</v>
      </c>
      <c r="B773" s="1" t="s">
        <v>1039</v>
      </c>
      <c r="C773" s="98" t="s">
        <v>2172</v>
      </c>
      <c r="D773" s="100" t="s">
        <v>2234</v>
      </c>
      <c r="E773" s="100" t="s">
        <v>2116</v>
      </c>
      <c r="F773" s="100" t="s">
        <v>2117</v>
      </c>
      <c r="G773" s="101" t="s">
        <v>2107</v>
      </c>
      <c r="H773" s="102" t="s">
        <v>2848</v>
      </c>
      <c r="I773" s="103">
        <v>43310</v>
      </c>
      <c r="J773" s="103">
        <v>5876</v>
      </c>
      <c r="K773" s="80">
        <v>262</v>
      </c>
      <c r="L773" s="105">
        <v>1190.25</v>
      </c>
      <c r="M773" s="106">
        <f t="shared" si="83"/>
        <v>6.0494112000000003E-3</v>
      </c>
      <c r="N773" s="106">
        <f t="shared" si="84"/>
        <v>2.9864600000000002E-2</v>
      </c>
      <c r="O773" s="228">
        <f t="shared" si="85"/>
        <v>5.3581899999999999E-4</v>
      </c>
      <c r="P773" s="281">
        <f t="shared" ref="P773:P836" si="86">ROUNDDOWN(161600000*O773,0)</f>
        <v>86588</v>
      </c>
      <c r="Q773" s="248"/>
      <c r="R773" s="136"/>
      <c r="S773" s="136"/>
      <c r="T773" s="56"/>
      <c r="U773" s="29"/>
    </row>
    <row r="774" spans="1:21" s="12" customFormat="1" ht="15.75" hidden="1" thickBot="1">
      <c r="A774" s="12" t="s">
        <v>5578</v>
      </c>
      <c r="B774" s="1" t="s">
        <v>1040</v>
      </c>
      <c r="C774" s="98" t="s">
        <v>2172</v>
      </c>
      <c r="D774" s="100" t="s">
        <v>2234</v>
      </c>
      <c r="E774" s="100" t="s">
        <v>2115</v>
      </c>
      <c r="F774" s="100">
        <v>3</v>
      </c>
      <c r="G774" s="101" t="s">
        <v>2109</v>
      </c>
      <c r="H774" s="102" t="s">
        <v>2849</v>
      </c>
      <c r="I774" s="103">
        <v>7420</v>
      </c>
      <c r="J774" s="103">
        <v>1071</v>
      </c>
      <c r="K774" s="80">
        <v>136</v>
      </c>
      <c r="L774" s="105">
        <v>1261.8399999999999</v>
      </c>
      <c r="M774" s="106">
        <f t="shared" si="83"/>
        <v>1.8328840900000001E-2</v>
      </c>
      <c r="N774" s="106">
        <f t="shared" si="84"/>
        <v>1.5556796899999999E-2</v>
      </c>
      <c r="O774" s="228">
        <f t="shared" si="85"/>
        <v>2.7911389999999998E-4</v>
      </c>
      <c r="P774" s="281">
        <f t="shared" si="86"/>
        <v>45104</v>
      </c>
      <c r="Q774" s="248"/>
      <c r="R774" s="136"/>
      <c r="S774" s="136"/>
      <c r="T774" s="56"/>
      <c r="U774" s="29"/>
    </row>
    <row r="775" spans="1:21" s="12" customFormat="1" ht="15.75" hidden="1" thickBot="1">
      <c r="A775" s="12" t="s">
        <v>5579</v>
      </c>
      <c r="B775" s="1" t="s">
        <v>1041</v>
      </c>
      <c r="C775" s="98" t="s">
        <v>2172</v>
      </c>
      <c r="D775" s="100" t="s">
        <v>2234</v>
      </c>
      <c r="E775" s="100" t="s">
        <v>2120</v>
      </c>
      <c r="F775" s="100" t="s">
        <v>2119</v>
      </c>
      <c r="G775" s="101" t="s">
        <v>2108</v>
      </c>
      <c r="H775" s="102" t="s">
        <v>2850</v>
      </c>
      <c r="I775" s="103">
        <v>5019</v>
      </c>
      <c r="J775" s="103">
        <v>738</v>
      </c>
      <c r="K775" s="80">
        <v>65</v>
      </c>
      <c r="L775" s="105">
        <v>1039.57</v>
      </c>
      <c r="M775" s="106">
        <f t="shared" si="83"/>
        <v>1.2950787E-2</v>
      </c>
      <c r="N775" s="106">
        <f t="shared" si="84"/>
        <v>9.1938790000000003E-3</v>
      </c>
      <c r="O775" s="228">
        <f t="shared" si="85"/>
        <v>1.6495290000000001E-4</v>
      </c>
      <c r="P775" s="281">
        <f t="shared" si="86"/>
        <v>26656</v>
      </c>
      <c r="Q775" s="248"/>
      <c r="R775" s="136"/>
      <c r="S775" s="136"/>
      <c r="T775" s="57"/>
      <c r="U775" s="29"/>
    </row>
    <row r="776" spans="1:21" s="12" customFormat="1" ht="15.75" hidden="1" thickBot="1">
      <c r="A776" s="12" t="s">
        <v>5580</v>
      </c>
      <c r="B776" s="1" t="s">
        <v>1042</v>
      </c>
      <c r="C776" s="98" t="s">
        <v>2172</v>
      </c>
      <c r="D776" s="100" t="s">
        <v>2234</v>
      </c>
      <c r="E776" s="100" t="s">
        <v>2122</v>
      </c>
      <c r="F776" s="100" t="s">
        <v>2119</v>
      </c>
      <c r="G776" s="101" t="s">
        <v>2108</v>
      </c>
      <c r="H776" s="102" t="s">
        <v>2848</v>
      </c>
      <c r="I776" s="103">
        <v>11999</v>
      </c>
      <c r="J776" s="103">
        <v>2053</v>
      </c>
      <c r="K776" s="80">
        <v>78</v>
      </c>
      <c r="L776" s="105">
        <v>1182.28</v>
      </c>
      <c r="M776" s="106">
        <f t="shared" si="83"/>
        <v>6.5005417000000001E-3</v>
      </c>
      <c r="N776" s="106">
        <f t="shared" si="84"/>
        <v>1.1288029999999999E-2</v>
      </c>
      <c r="O776" s="228">
        <f t="shared" si="85"/>
        <v>2.025254E-4</v>
      </c>
      <c r="P776" s="281">
        <f t="shared" si="86"/>
        <v>32728</v>
      </c>
      <c r="Q776" s="248"/>
      <c r="R776" s="136"/>
      <c r="S776" s="136"/>
      <c r="T776" s="56"/>
      <c r="U776" s="29"/>
    </row>
    <row r="777" spans="1:21" s="12" customFormat="1" ht="15.75" hidden="1" thickBot="1">
      <c r="A777" s="12" t="s">
        <v>5581</v>
      </c>
      <c r="B777" s="1" t="s">
        <v>1043</v>
      </c>
      <c r="C777" s="98" t="s">
        <v>2172</v>
      </c>
      <c r="D777" s="100" t="s">
        <v>2242</v>
      </c>
      <c r="E777" s="100" t="s">
        <v>2116</v>
      </c>
      <c r="F777" s="100" t="s">
        <v>2117</v>
      </c>
      <c r="G777" s="101" t="s">
        <v>2107</v>
      </c>
      <c r="H777" s="102" t="s">
        <v>2851</v>
      </c>
      <c r="I777" s="103">
        <v>14759</v>
      </c>
      <c r="J777" s="103">
        <v>1893</v>
      </c>
      <c r="K777" s="80">
        <v>695</v>
      </c>
      <c r="L777" s="105">
        <v>1234.22</v>
      </c>
      <c r="M777" s="106">
        <f t="shared" ref="M777:M793" si="87" xml:space="preserve"> ROUNDDOWN(K777/I777,10)</f>
        <v>4.7089911200000001E-2</v>
      </c>
      <c r="N777" s="106">
        <f t="shared" ref="N777:N793" si="88">ROUNDDOWN(J777*M777/L777,10)</f>
        <v>7.2224726399999994E-2</v>
      </c>
      <c r="O777" s="228">
        <f t="shared" ref="O777:O793" si="89">ROUNDDOWN(N777/$N$2499,10)</f>
        <v>1.2958278999999999E-3</v>
      </c>
      <c r="P777" s="281">
        <f t="shared" si="86"/>
        <v>209405</v>
      </c>
      <c r="Q777" s="248"/>
      <c r="R777" s="136"/>
      <c r="S777" s="136"/>
      <c r="T777" s="56"/>
      <c r="U777" s="29"/>
    </row>
    <row r="778" spans="1:21" s="12" customFormat="1" ht="15.75" hidden="1" thickBot="1">
      <c r="A778" s="12" t="s">
        <v>5582</v>
      </c>
      <c r="B778" s="1" t="s">
        <v>1044</v>
      </c>
      <c r="C778" s="98" t="s">
        <v>2172</v>
      </c>
      <c r="D778" s="100" t="s">
        <v>2242</v>
      </c>
      <c r="E778" s="100" t="s">
        <v>2115</v>
      </c>
      <c r="F778" s="100" t="s">
        <v>2117</v>
      </c>
      <c r="G778" s="101" t="s">
        <v>2107</v>
      </c>
      <c r="H778" s="102" t="s">
        <v>2852</v>
      </c>
      <c r="I778" s="103">
        <v>20068</v>
      </c>
      <c r="J778" s="103">
        <v>2523</v>
      </c>
      <c r="K778" s="80">
        <v>470</v>
      </c>
      <c r="L778" s="105">
        <v>1188.96</v>
      </c>
      <c r="M778" s="106">
        <f t="shared" si="87"/>
        <v>2.3420370699999998E-2</v>
      </c>
      <c r="N778" s="106">
        <f t="shared" si="88"/>
        <v>4.9698556099999999E-2</v>
      </c>
      <c r="O778" s="228">
        <f t="shared" si="89"/>
        <v>8.9167209999999996E-4</v>
      </c>
      <c r="P778" s="281">
        <f t="shared" si="86"/>
        <v>144094</v>
      </c>
      <c r="Q778" s="248"/>
      <c r="R778" s="136"/>
      <c r="S778" s="136"/>
      <c r="T778" s="56"/>
      <c r="U778" s="29"/>
    </row>
    <row r="779" spans="1:21" s="12" customFormat="1" ht="15.75" hidden="1" thickBot="1">
      <c r="A779" s="12" t="s">
        <v>5583</v>
      </c>
      <c r="B779" s="1" t="s">
        <v>1045</v>
      </c>
      <c r="C779" s="98" t="s">
        <v>2172</v>
      </c>
      <c r="D779" s="100" t="s">
        <v>2242</v>
      </c>
      <c r="E779" s="100" t="s">
        <v>2120</v>
      </c>
      <c r="F779" s="100" t="s">
        <v>2117</v>
      </c>
      <c r="G779" s="101" t="s">
        <v>2107</v>
      </c>
      <c r="H779" s="102" t="s">
        <v>2853</v>
      </c>
      <c r="I779" s="103">
        <v>57390</v>
      </c>
      <c r="J779" s="103">
        <v>7204</v>
      </c>
      <c r="K779" s="80">
        <v>1087</v>
      </c>
      <c r="L779" s="105">
        <v>1337.49</v>
      </c>
      <c r="M779" s="106">
        <f t="shared" si="87"/>
        <v>1.89405819E-2</v>
      </c>
      <c r="N779" s="106">
        <f t="shared" si="88"/>
        <v>0.1020179231</v>
      </c>
      <c r="O779" s="228">
        <f t="shared" si="89"/>
        <v>1.8303658000000001E-3</v>
      </c>
      <c r="P779" s="281">
        <f t="shared" si="86"/>
        <v>295787</v>
      </c>
      <c r="Q779" s="248"/>
      <c r="R779" s="136"/>
      <c r="S779" s="136"/>
      <c r="T779" s="56"/>
      <c r="U779" s="29"/>
    </row>
    <row r="780" spans="1:21" s="12" customFormat="1" ht="15.75" hidden="1" thickBot="1">
      <c r="A780" s="12" t="s">
        <v>5584</v>
      </c>
      <c r="B780" s="1" t="s">
        <v>1046</v>
      </c>
      <c r="C780" s="98" t="s">
        <v>2172</v>
      </c>
      <c r="D780" s="100" t="s">
        <v>2242</v>
      </c>
      <c r="E780" s="100" t="s">
        <v>2122</v>
      </c>
      <c r="F780" s="100">
        <v>3</v>
      </c>
      <c r="G780" s="101" t="s">
        <v>2109</v>
      </c>
      <c r="H780" s="102" t="s">
        <v>2854</v>
      </c>
      <c r="I780" s="103">
        <v>30285</v>
      </c>
      <c r="J780" s="103">
        <v>4415</v>
      </c>
      <c r="K780" s="80">
        <v>341</v>
      </c>
      <c r="L780" s="105">
        <v>1380.21</v>
      </c>
      <c r="M780" s="106">
        <f t="shared" si="87"/>
        <v>1.1259699499999999E-2</v>
      </c>
      <c r="N780" s="106">
        <f t="shared" si="88"/>
        <v>3.6017398200000002E-2</v>
      </c>
      <c r="O780" s="228">
        <f t="shared" si="89"/>
        <v>6.4621009999999996E-4</v>
      </c>
      <c r="P780" s="281">
        <f t="shared" si="86"/>
        <v>104427</v>
      </c>
      <c r="Q780" s="248"/>
      <c r="R780" s="136"/>
      <c r="S780" s="136"/>
      <c r="T780" s="56"/>
      <c r="U780" s="29"/>
    </row>
    <row r="781" spans="1:21" s="12" customFormat="1" ht="15.75" hidden="1" thickBot="1">
      <c r="A781" s="12" t="s">
        <v>5585</v>
      </c>
      <c r="B781" s="1" t="s">
        <v>1047</v>
      </c>
      <c r="C781" s="98" t="s">
        <v>2172</v>
      </c>
      <c r="D781" s="100" t="s">
        <v>2242</v>
      </c>
      <c r="E781" s="100" t="s">
        <v>2124</v>
      </c>
      <c r="F781" s="100" t="s">
        <v>2119</v>
      </c>
      <c r="G781" s="101" t="s">
        <v>2108</v>
      </c>
      <c r="H781" s="102" t="s">
        <v>2851</v>
      </c>
      <c r="I781" s="103">
        <v>4856</v>
      </c>
      <c r="J781" s="103">
        <v>739</v>
      </c>
      <c r="K781" s="80">
        <v>125</v>
      </c>
      <c r="L781" s="105">
        <v>957.46</v>
      </c>
      <c r="M781" s="106">
        <f t="shared" si="87"/>
        <v>2.5741350900000001E-2</v>
      </c>
      <c r="N781" s="106">
        <f t="shared" si="88"/>
        <v>1.98680449E-2</v>
      </c>
      <c r="O781" s="228">
        <f t="shared" si="89"/>
        <v>3.5646469999999999E-4</v>
      </c>
      <c r="P781" s="281">
        <f t="shared" si="86"/>
        <v>57604</v>
      </c>
      <c r="Q781" s="248"/>
      <c r="R781" s="136"/>
      <c r="S781" s="136"/>
      <c r="T781" s="56"/>
      <c r="U781" s="29"/>
    </row>
    <row r="782" spans="1:21" s="12" customFormat="1" ht="15.75" hidden="1" thickBot="1">
      <c r="A782" s="12" t="s">
        <v>5586</v>
      </c>
      <c r="B782" s="1" t="s">
        <v>1048</v>
      </c>
      <c r="C782" s="98" t="s">
        <v>2172</v>
      </c>
      <c r="D782" s="100" t="s">
        <v>2242</v>
      </c>
      <c r="E782" s="100" t="s">
        <v>2126</v>
      </c>
      <c r="F782" s="100" t="s">
        <v>2119</v>
      </c>
      <c r="G782" s="101" t="s">
        <v>2108</v>
      </c>
      <c r="H782" s="102" t="s">
        <v>2852</v>
      </c>
      <c r="I782" s="103">
        <v>6917</v>
      </c>
      <c r="J782" s="103">
        <v>1030</v>
      </c>
      <c r="K782" s="80">
        <v>115</v>
      </c>
      <c r="L782" s="105">
        <v>1726.12</v>
      </c>
      <c r="M782" s="106">
        <f t="shared" si="87"/>
        <v>1.6625704700000001E-2</v>
      </c>
      <c r="N782" s="106">
        <f t="shared" si="88"/>
        <v>9.920791E-3</v>
      </c>
      <c r="O782" s="228">
        <f t="shared" si="89"/>
        <v>1.7799490000000001E-4</v>
      </c>
      <c r="P782" s="281">
        <f t="shared" si="86"/>
        <v>28763</v>
      </c>
      <c r="Q782" s="248"/>
      <c r="R782" s="136"/>
      <c r="S782" s="136"/>
      <c r="T782" s="56"/>
      <c r="U782" s="29"/>
    </row>
    <row r="783" spans="1:21" s="12" customFormat="1" ht="15.75" hidden="1" thickBot="1">
      <c r="A783" s="12" t="s">
        <v>5587</v>
      </c>
      <c r="B783" s="1" t="s">
        <v>1049</v>
      </c>
      <c r="C783" s="98" t="s">
        <v>2172</v>
      </c>
      <c r="D783" s="100" t="s">
        <v>2242</v>
      </c>
      <c r="E783" s="100" t="s">
        <v>2133</v>
      </c>
      <c r="F783" s="100" t="s">
        <v>2119</v>
      </c>
      <c r="G783" s="101" t="s">
        <v>2108</v>
      </c>
      <c r="H783" s="102" t="s">
        <v>2855</v>
      </c>
      <c r="I783" s="103">
        <v>4987</v>
      </c>
      <c r="J783" s="103">
        <v>742</v>
      </c>
      <c r="K783" s="80">
        <v>74</v>
      </c>
      <c r="L783" s="105">
        <v>1549.22</v>
      </c>
      <c r="M783" s="106">
        <f t="shared" si="87"/>
        <v>1.4838580299999999E-2</v>
      </c>
      <c r="N783" s="106">
        <f t="shared" si="88"/>
        <v>7.1069482999999998E-3</v>
      </c>
      <c r="O783" s="228">
        <f t="shared" si="89"/>
        <v>1.2751E-4</v>
      </c>
      <c r="P783" s="281">
        <f t="shared" si="86"/>
        <v>20605</v>
      </c>
      <c r="Q783" s="248"/>
      <c r="R783" s="136"/>
      <c r="S783" s="136"/>
      <c r="T783" s="56"/>
      <c r="U783" s="29"/>
    </row>
    <row r="784" spans="1:21" s="12" customFormat="1" ht="15.75" hidden="1" thickBot="1">
      <c r="A784" s="12" t="s">
        <v>5588</v>
      </c>
      <c r="B784" s="1" t="s">
        <v>1050</v>
      </c>
      <c r="C784" s="98" t="s">
        <v>2172</v>
      </c>
      <c r="D784" s="100" t="s">
        <v>2242</v>
      </c>
      <c r="E784" s="100" t="s">
        <v>2157</v>
      </c>
      <c r="F784" s="100">
        <v>3</v>
      </c>
      <c r="G784" s="101" t="s">
        <v>2109</v>
      </c>
      <c r="H784" s="102" t="s">
        <v>2856</v>
      </c>
      <c r="I784" s="103">
        <v>12412</v>
      </c>
      <c r="J784" s="103">
        <v>1718</v>
      </c>
      <c r="K784" s="80">
        <v>203</v>
      </c>
      <c r="L784" s="105">
        <v>3047.93</v>
      </c>
      <c r="M784" s="106">
        <f t="shared" si="87"/>
        <v>1.6355140099999999E-2</v>
      </c>
      <c r="N784" s="106">
        <f t="shared" si="88"/>
        <v>9.2187585000000002E-3</v>
      </c>
      <c r="O784" s="228">
        <f t="shared" si="89"/>
        <v>1.6539929999999999E-4</v>
      </c>
      <c r="P784" s="281">
        <f t="shared" si="86"/>
        <v>26728</v>
      </c>
      <c r="Q784" s="248"/>
      <c r="R784" s="136"/>
      <c r="S784" s="136"/>
      <c r="T784" s="56"/>
      <c r="U784" s="29"/>
    </row>
    <row r="785" spans="1:21" s="12" customFormat="1" ht="15.75" hidden="1" thickBot="1">
      <c r="A785" s="12" t="s">
        <v>5589</v>
      </c>
      <c r="B785" s="1" t="s">
        <v>1051</v>
      </c>
      <c r="C785" s="98" t="s">
        <v>2172</v>
      </c>
      <c r="D785" s="100" t="s">
        <v>2242</v>
      </c>
      <c r="E785" s="100" t="s">
        <v>2159</v>
      </c>
      <c r="F785" s="100" t="s">
        <v>2119</v>
      </c>
      <c r="G785" s="101" t="s">
        <v>2108</v>
      </c>
      <c r="H785" s="102" t="s">
        <v>2853</v>
      </c>
      <c r="I785" s="103">
        <v>13314</v>
      </c>
      <c r="J785" s="103">
        <v>2004</v>
      </c>
      <c r="K785" s="80">
        <v>244</v>
      </c>
      <c r="L785" s="105">
        <v>1756.93</v>
      </c>
      <c r="M785" s="106">
        <f t="shared" si="87"/>
        <v>1.8326573499999999E-2</v>
      </c>
      <c r="N785" s="106">
        <f t="shared" si="88"/>
        <v>2.0903765800000002E-2</v>
      </c>
      <c r="O785" s="228">
        <f t="shared" si="89"/>
        <v>3.750472E-4</v>
      </c>
      <c r="P785" s="281">
        <f t="shared" si="86"/>
        <v>60607</v>
      </c>
      <c r="Q785" s="248"/>
      <c r="R785" s="136"/>
      <c r="S785" s="136"/>
      <c r="T785" s="56"/>
      <c r="U785" s="29"/>
    </row>
    <row r="786" spans="1:21" s="12" customFormat="1" ht="15.75" hidden="1" thickBot="1">
      <c r="A786" s="12" t="s">
        <v>5590</v>
      </c>
      <c r="B786" s="1" t="s">
        <v>1052</v>
      </c>
      <c r="C786" s="98" t="s">
        <v>2172</v>
      </c>
      <c r="D786" s="100" t="s">
        <v>2249</v>
      </c>
      <c r="E786" s="100" t="s">
        <v>2116</v>
      </c>
      <c r="F786" s="100" t="s">
        <v>2117</v>
      </c>
      <c r="G786" s="101" t="s">
        <v>2107</v>
      </c>
      <c r="H786" s="102" t="s">
        <v>2857</v>
      </c>
      <c r="I786" s="103">
        <v>12577</v>
      </c>
      <c r="J786" s="103">
        <v>1621</v>
      </c>
      <c r="K786" s="80">
        <v>389</v>
      </c>
      <c r="L786" s="105">
        <v>1084.67</v>
      </c>
      <c r="M786" s="106">
        <f t="shared" si="87"/>
        <v>3.09294744E-2</v>
      </c>
      <c r="N786" s="106">
        <f t="shared" si="88"/>
        <v>4.6222978400000003E-2</v>
      </c>
      <c r="O786" s="228">
        <f t="shared" si="89"/>
        <v>8.2931460000000004E-4</v>
      </c>
      <c r="P786" s="281">
        <f t="shared" si="86"/>
        <v>134017</v>
      </c>
      <c r="Q786" s="248"/>
      <c r="R786" s="136"/>
      <c r="S786" s="136"/>
      <c r="T786" s="56"/>
      <c r="U786" s="29"/>
    </row>
    <row r="787" spans="1:21" s="12" customFormat="1" ht="15.75" hidden="1" thickBot="1">
      <c r="A787" s="12" t="s">
        <v>5591</v>
      </c>
      <c r="B787" s="1" t="s">
        <v>1053</v>
      </c>
      <c r="C787" s="98" t="s">
        <v>2172</v>
      </c>
      <c r="D787" s="100" t="s">
        <v>2249</v>
      </c>
      <c r="E787" s="100" t="s">
        <v>2115</v>
      </c>
      <c r="F787" s="100" t="s">
        <v>2119</v>
      </c>
      <c r="G787" s="101" t="s">
        <v>2108</v>
      </c>
      <c r="H787" s="102" t="s">
        <v>2857</v>
      </c>
      <c r="I787" s="103">
        <v>5574</v>
      </c>
      <c r="J787" s="103">
        <v>882</v>
      </c>
      <c r="K787" s="80">
        <v>47</v>
      </c>
      <c r="L787" s="105">
        <v>1302.6099999999999</v>
      </c>
      <c r="M787" s="106">
        <f t="shared" si="87"/>
        <v>8.4320057E-3</v>
      </c>
      <c r="N787" s="106">
        <f t="shared" si="88"/>
        <v>5.7093289000000004E-3</v>
      </c>
      <c r="O787" s="228">
        <f t="shared" si="89"/>
        <v>1.024345E-4</v>
      </c>
      <c r="P787" s="281">
        <f t="shared" si="86"/>
        <v>16553</v>
      </c>
      <c r="Q787" s="248"/>
      <c r="R787" s="136"/>
      <c r="S787" s="136"/>
      <c r="T787" s="56"/>
      <c r="U787" s="29"/>
    </row>
    <row r="788" spans="1:21" s="12" customFormat="1" ht="15.75" hidden="1" thickBot="1">
      <c r="A788" s="12" t="s">
        <v>5592</v>
      </c>
      <c r="B788" s="1" t="s">
        <v>1054</v>
      </c>
      <c r="C788" s="98" t="s">
        <v>2172</v>
      </c>
      <c r="D788" s="100" t="s">
        <v>2249</v>
      </c>
      <c r="E788" s="100" t="s">
        <v>2120</v>
      </c>
      <c r="F788" s="100" t="s">
        <v>2119</v>
      </c>
      <c r="G788" s="101" t="s">
        <v>2108</v>
      </c>
      <c r="H788" s="102" t="s">
        <v>2858</v>
      </c>
      <c r="I788" s="103">
        <v>4529</v>
      </c>
      <c r="J788" s="103">
        <v>616</v>
      </c>
      <c r="K788" s="80">
        <v>20</v>
      </c>
      <c r="L788" s="105">
        <v>1390.78</v>
      </c>
      <c r="M788" s="106">
        <f t="shared" si="87"/>
        <v>4.4159858000000001E-3</v>
      </c>
      <c r="N788" s="106">
        <f t="shared" si="88"/>
        <v>1.9559147999999998E-3</v>
      </c>
      <c r="O788" s="228">
        <f t="shared" si="89"/>
        <v>3.5092200000000003E-5</v>
      </c>
      <c r="P788" s="281">
        <f t="shared" si="86"/>
        <v>5670</v>
      </c>
      <c r="Q788" s="248"/>
      <c r="R788" s="136"/>
      <c r="S788" s="136"/>
      <c r="T788" s="56"/>
      <c r="U788" s="29"/>
    </row>
    <row r="789" spans="1:21" s="12" customFormat="1" ht="15.75" hidden="1" thickBot="1">
      <c r="A789" s="12" t="s">
        <v>5593</v>
      </c>
      <c r="B789" s="1" t="s">
        <v>1055</v>
      </c>
      <c r="C789" s="98" t="s">
        <v>2172</v>
      </c>
      <c r="D789" s="100" t="s">
        <v>2249</v>
      </c>
      <c r="E789" s="100" t="s">
        <v>2122</v>
      </c>
      <c r="F789" s="100" t="s">
        <v>2119</v>
      </c>
      <c r="G789" s="101" t="s">
        <v>2108</v>
      </c>
      <c r="H789" s="102" t="s">
        <v>2859</v>
      </c>
      <c r="I789" s="103">
        <v>3476</v>
      </c>
      <c r="J789" s="103">
        <v>503</v>
      </c>
      <c r="K789" s="80">
        <v>21</v>
      </c>
      <c r="L789" s="105">
        <v>1558.03</v>
      </c>
      <c r="M789" s="106">
        <f t="shared" si="87"/>
        <v>6.0414268999999998E-3</v>
      </c>
      <c r="N789" s="106">
        <f t="shared" si="88"/>
        <v>1.9504359E-3</v>
      </c>
      <c r="O789" s="228">
        <f t="shared" si="89"/>
        <v>3.4993899999999997E-5</v>
      </c>
      <c r="P789" s="281">
        <f t="shared" si="86"/>
        <v>5655</v>
      </c>
      <c r="Q789" s="248"/>
      <c r="R789" s="136"/>
      <c r="S789" s="136"/>
      <c r="T789" s="56"/>
      <c r="U789" s="29"/>
    </row>
    <row r="790" spans="1:21" s="12" customFormat="1" ht="15.75" hidden="1" thickBot="1">
      <c r="A790" s="12" t="s">
        <v>5594</v>
      </c>
      <c r="B790" s="1" t="s">
        <v>1056</v>
      </c>
      <c r="C790" s="98" t="s">
        <v>2172</v>
      </c>
      <c r="D790" s="100" t="s">
        <v>2249</v>
      </c>
      <c r="E790" s="100" t="s">
        <v>2124</v>
      </c>
      <c r="F790" s="100" t="s">
        <v>2119</v>
      </c>
      <c r="G790" s="101" t="s">
        <v>2108</v>
      </c>
      <c r="H790" s="102" t="s">
        <v>2860</v>
      </c>
      <c r="I790" s="103">
        <v>4789</v>
      </c>
      <c r="J790" s="103">
        <v>668</v>
      </c>
      <c r="K790" s="80">
        <v>24</v>
      </c>
      <c r="L790" s="105">
        <v>939.02</v>
      </c>
      <c r="M790" s="106">
        <f t="shared" si="87"/>
        <v>5.0114846000000003E-3</v>
      </c>
      <c r="N790" s="106">
        <f t="shared" si="88"/>
        <v>3.5650695999999999E-3</v>
      </c>
      <c r="O790" s="228">
        <f t="shared" si="89"/>
        <v>6.3962999999999997E-5</v>
      </c>
      <c r="P790" s="281">
        <f t="shared" si="86"/>
        <v>10336</v>
      </c>
      <c r="Q790" s="248"/>
      <c r="R790" s="136"/>
      <c r="S790" s="136"/>
      <c r="T790" s="56"/>
      <c r="U790" s="29"/>
    </row>
    <row r="791" spans="1:21" s="12" customFormat="1" ht="15.75" hidden="1" thickBot="1">
      <c r="A791" s="12" t="s">
        <v>5595</v>
      </c>
      <c r="B791" s="1" t="s">
        <v>1057</v>
      </c>
      <c r="C791" s="98" t="s">
        <v>2172</v>
      </c>
      <c r="D791" s="100" t="s">
        <v>2292</v>
      </c>
      <c r="E791" s="100" t="s">
        <v>2116</v>
      </c>
      <c r="F791" s="100" t="s">
        <v>2117</v>
      </c>
      <c r="G791" s="101" t="s">
        <v>2107</v>
      </c>
      <c r="H791" s="102" t="s">
        <v>2861</v>
      </c>
      <c r="I791" s="103">
        <v>706004</v>
      </c>
      <c r="J791" s="103">
        <v>75802</v>
      </c>
      <c r="K791" s="80">
        <v>15499</v>
      </c>
      <c r="L791" s="105">
        <v>1629.06</v>
      </c>
      <c r="M791" s="106">
        <f t="shared" si="87"/>
        <v>2.1953133400000002E-2</v>
      </c>
      <c r="N791" s="106">
        <f t="shared" si="88"/>
        <v>1.0215040685000001</v>
      </c>
      <c r="O791" s="228">
        <f t="shared" si="89"/>
        <v>1.83274283E-2</v>
      </c>
      <c r="P791" s="281">
        <f t="shared" si="86"/>
        <v>2961712</v>
      </c>
      <c r="Q791" s="248"/>
      <c r="R791" s="136"/>
      <c r="S791" s="136"/>
      <c r="T791" s="56"/>
      <c r="U791" s="29"/>
    </row>
    <row r="792" spans="1:21" s="12" customFormat="1" ht="15.75" hidden="1" thickBot="1">
      <c r="A792" s="12" t="s">
        <v>5596</v>
      </c>
      <c r="B792" s="1" t="s">
        <v>1058</v>
      </c>
      <c r="C792" s="98" t="s">
        <v>2172</v>
      </c>
      <c r="D792" s="100" t="s">
        <v>2294</v>
      </c>
      <c r="E792" s="100" t="s">
        <v>2116</v>
      </c>
      <c r="F792" s="100" t="s">
        <v>2117</v>
      </c>
      <c r="G792" s="101" t="s">
        <v>2107</v>
      </c>
      <c r="H792" s="102" t="s">
        <v>2862</v>
      </c>
      <c r="I792" s="103">
        <v>75608</v>
      </c>
      <c r="J792" s="103">
        <v>10224</v>
      </c>
      <c r="K792" s="80">
        <v>2123</v>
      </c>
      <c r="L792" s="105">
        <v>1503.12</v>
      </c>
      <c r="M792" s="106">
        <f t="shared" si="87"/>
        <v>2.8079039199999999E-2</v>
      </c>
      <c r="N792" s="106">
        <f t="shared" si="88"/>
        <v>0.19098947299999999</v>
      </c>
      <c r="O792" s="228">
        <f t="shared" si="89"/>
        <v>3.4266587000000002E-3</v>
      </c>
      <c r="P792" s="281">
        <f t="shared" si="86"/>
        <v>553748</v>
      </c>
      <c r="Q792" s="248"/>
      <c r="R792" s="136"/>
      <c r="S792" s="136"/>
      <c r="T792" s="56"/>
      <c r="U792" s="29"/>
    </row>
    <row r="793" spans="1:21" s="12" customFormat="1" ht="15" hidden="1">
      <c r="A793" s="12" t="s">
        <v>5597</v>
      </c>
      <c r="B793" s="1" t="s">
        <v>1059</v>
      </c>
      <c r="C793" s="98" t="s">
        <v>2172</v>
      </c>
      <c r="D793" s="100" t="s">
        <v>2427</v>
      </c>
      <c r="E793" s="100" t="s">
        <v>2116</v>
      </c>
      <c r="F793" s="100" t="s">
        <v>2117</v>
      </c>
      <c r="G793" s="101" t="s">
        <v>2107</v>
      </c>
      <c r="H793" s="102" t="s">
        <v>2863</v>
      </c>
      <c r="I793" s="103">
        <v>48660</v>
      </c>
      <c r="J793" s="103">
        <v>6515</v>
      </c>
      <c r="K793" s="80">
        <v>156</v>
      </c>
      <c r="L793" s="105">
        <v>1553.56</v>
      </c>
      <c r="M793" s="106">
        <f t="shared" si="87"/>
        <v>3.2059186000000001E-3</v>
      </c>
      <c r="N793" s="106">
        <f t="shared" si="88"/>
        <v>1.34443212E-2</v>
      </c>
      <c r="O793" s="228">
        <f t="shared" si="89"/>
        <v>2.412127E-4</v>
      </c>
      <c r="P793" s="281">
        <f t="shared" si="86"/>
        <v>38979</v>
      </c>
      <c r="Q793" s="248"/>
      <c r="R793" s="136"/>
      <c r="S793" s="136"/>
      <c r="T793" s="56"/>
      <c r="U793" s="29"/>
    </row>
    <row r="794" spans="1:21" s="14" customFormat="1" ht="13.5" hidden="1" thickBot="1">
      <c r="A794" s="12" t="s">
        <v>4983</v>
      </c>
      <c r="B794" s="1"/>
      <c r="C794" s="138">
        <v>10</v>
      </c>
      <c r="D794" s="120" t="s">
        <v>1678</v>
      </c>
      <c r="E794" s="121"/>
      <c r="F794" s="121"/>
      <c r="G794" s="122"/>
      <c r="H794" s="123"/>
      <c r="I794" s="124">
        <f>SUM(I617:I793)</f>
        <v>2504136</v>
      </c>
      <c r="J794" s="124">
        <f>SUM(J617:J793)</f>
        <v>331586</v>
      </c>
      <c r="K794" s="124">
        <f>SUM(K617:K793)</f>
        <v>42388</v>
      </c>
      <c r="L794" s="125"/>
      <c r="M794" s="125"/>
      <c r="N794" s="125"/>
      <c r="O794" s="230"/>
      <c r="P794" s="224">
        <f>SUM(P617:P793)</f>
        <v>11961880</v>
      </c>
      <c r="Q794" s="243">
        <f t="shared" ref="Q794:U794" si="90">SUM(Q617:Q793)</f>
        <v>0</v>
      </c>
      <c r="R794" s="130">
        <f t="shared" si="90"/>
        <v>0</v>
      </c>
      <c r="S794" s="130">
        <f t="shared" si="90"/>
        <v>0</v>
      </c>
      <c r="T794" s="130">
        <f t="shared" si="90"/>
        <v>0</v>
      </c>
      <c r="U794" s="224">
        <f t="shared" si="90"/>
        <v>0</v>
      </c>
    </row>
    <row r="795" spans="1:21" s="12" customFormat="1" ht="15.75" hidden="1" thickBot="1">
      <c r="A795" s="12" t="s">
        <v>5598</v>
      </c>
      <c r="B795" s="1" t="s">
        <v>1060</v>
      </c>
      <c r="C795" s="98" t="s">
        <v>2175</v>
      </c>
      <c r="D795" s="100" t="s">
        <v>2116</v>
      </c>
      <c r="E795" s="100" t="s">
        <v>2116</v>
      </c>
      <c r="F795" s="100" t="s">
        <v>2117</v>
      </c>
      <c r="G795" s="101" t="s">
        <v>2107</v>
      </c>
      <c r="H795" s="102" t="s">
        <v>2864</v>
      </c>
      <c r="I795" s="103">
        <v>30104</v>
      </c>
      <c r="J795" s="103">
        <v>4491</v>
      </c>
      <c r="K795" s="76">
        <v>101</v>
      </c>
      <c r="L795" s="105">
        <v>1665.07</v>
      </c>
      <c r="M795" s="106">
        <f t="shared" ref="M795:M826" si="91" xml:space="preserve"> ROUNDDOWN(K795/I795,10)</f>
        <v>3.3550358E-3</v>
      </c>
      <c r="N795" s="106">
        <f t="shared" ref="N795:N826" si="92">ROUNDDOWN(J795*M795/L795,10)</f>
        <v>9.0491484999999997E-3</v>
      </c>
      <c r="O795" s="228">
        <f t="shared" ref="O795:O826" si="93">ROUNDDOWN(N795/$N$2499,10)</f>
        <v>1.6235619999999999E-4</v>
      </c>
      <c r="P795" s="281">
        <f t="shared" si="86"/>
        <v>26236</v>
      </c>
      <c r="Q795" s="250"/>
      <c r="R795" s="37"/>
      <c r="S795" s="37"/>
      <c r="T795" s="38"/>
      <c r="U795" s="29"/>
    </row>
    <row r="796" spans="1:21" s="12" customFormat="1" ht="15.75" hidden="1" thickBot="1">
      <c r="A796" s="12" t="s">
        <v>5599</v>
      </c>
      <c r="B796" s="1" t="s">
        <v>1061</v>
      </c>
      <c r="C796" s="98" t="s">
        <v>2175</v>
      </c>
      <c r="D796" s="100" t="s">
        <v>2116</v>
      </c>
      <c r="E796" s="100" t="s">
        <v>2115</v>
      </c>
      <c r="F796" s="100" t="s">
        <v>2119</v>
      </c>
      <c r="G796" s="101" t="s">
        <v>2108</v>
      </c>
      <c r="H796" s="102" t="s">
        <v>2864</v>
      </c>
      <c r="I796" s="103">
        <v>19421</v>
      </c>
      <c r="J796" s="103">
        <v>3138</v>
      </c>
      <c r="K796" s="76">
        <v>85</v>
      </c>
      <c r="L796" s="105">
        <v>1177.9000000000001</v>
      </c>
      <c r="M796" s="106">
        <f t="shared" si="91"/>
        <v>4.3767056E-3</v>
      </c>
      <c r="N796" s="106">
        <f t="shared" si="92"/>
        <v>1.1659820099999999E-2</v>
      </c>
      <c r="O796" s="228">
        <f t="shared" si="93"/>
        <v>2.091959E-4</v>
      </c>
      <c r="P796" s="281">
        <f t="shared" si="86"/>
        <v>33806</v>
      </c>
      <c r="Q796" s="251"/>
      <c r="R796" s="139"/>
      <c r="S796" s="139"/>
      <c r="T796" s="39"/>
      <c r="U796" s="29"/>
    </row>
    <row r="797" spans="1:21" s="12" customFormat="1" ht="15.75" hidden="1" thickBot="1">
      <c r="A797" s="12" t="s">
        <v>5600</v>
      </c>
      <c r="B797" s="1" t="s">
        <v>1062</v>
      </c>
      <c r="C797" s="98" t="s">
        <v>2175</v>
      </c>
      <c r="D797" s="100" t="s">
        <v>2116</v>
      </c>
      <c r="E797" s="100" t="s">
        <v>2120</v>
      </c>
      <c r="F797" s="100" t="s">
        <v>2119</v>
      </c>
      <c r="G797" s="101" t="s">
        <v>2108</v>
      </c>
      <c r="H797" s="102" t="s">
        <v>2865</v>
      </c>
      <c r="I797" s="103">
        <v>6484</v>
      </c>
      <c r="J797" s="103">
        <v>1006</v>
      </c>
      <c r="K797" s="76">
        <v>45</v>
      </c>
      <c r="L797" s="105">
        <v>846.43</v>
      </c>
      <c r="M797" s="106">
        <f t="shared" si="91"/>
        <v>6.9401602999999996E-3</v>
      </c>
      <c r="N797" s="106">
        <f t="shared" si="92"/>
        <v>8.2485275999999996E-3</v>
      </c>
      <c r="O797" s="228">
        <f t="shared" si="93"/>
        <v>1.4799179999999999E-4</v>
      </c>
      <c r="P797" s="281">
        <f t="shared" si="86"/>
        <v>23915</v>
      </c>
      <c r="Q797" s="251"/>
      <c r="R797" s="139"/>
      <c r="S797" s="139"/>
      <c r="T797" s="39"/>
      <c r="U797" s="29"/>
    </row>
    <row r="798" spans="1:21" s="12" customFormat="1" ht="15.75" hidden="1" thickBot="1">
      <c r="A798" s="12" t="s">
        <v>5601</v>
      </c>
      <c r="B798" s="1" t="s">
        <v>1063</v>
      </c>
      <c r="C798" s="98" t="s">
        <v>2175</v>
      </c>
      <c r="D798" s="100" t="s">
        <v>2116</v>
      </c>
      <c r="E798" s="100" t="s">
        <v>2122</v>
      </c>
      <c r="F798" s="100" t="s">
        <v>2119</v>
      </c>
      <c r="G798" s="101" t="s">
        <v>2108</v>
      </c>
      <c r="H798" s="102" t="s">
        <v>2866</v>
      </c>
      <c r="I798" s="103">
        <v>5587</v>
      </c>
      <c r="J798" s="103">
        <v>984</v>
      </c>
      <c r="K798" s="76">
        <v>42</v>
      </c>
      <c r="L798" s="105">
        <v>608.4</v>
      </c>
      <c r="M798" s="106">
        <f t="shared" si="91"/>
        <v>7.5174511999999997E-3</v>
      </c>
      <c r="N798" s="106">
        <f t="shared" si="92"/>
        <v>1.2158402299999999E-2</v>
      </c>
      <c r="O798" s="228">
        <f t="shared" si="93"/>
        <v>2.181413E-4</v>
      </c>
      <c r="P798" s="281">
        <f t="shared" si="86"/>
        <v>35251</v>
      </c>
      <c r="Q798" s="251"/>
      <c r="R798" s="139"/>
      <c r="S798" s="139"/>
      <c r="T798" s="39"/>
      <c r="U798" s="29"/>
    </row>
    <row r="799" spans="1:21" s="12" customFormat="1" ht="15.75" hidden="1" thickBot="1">
      <c r="A799" s="12" t="s">
        <v>5602</v>
      </c>
      <c r="B799" s="1" t="s">
        <v>1064</v>
      </c>
      <c r="C799" s="98" t="s">
        <v>2175</v>
      </c>
      <c r="D799" s="100" t="s">
        <v>2116</v>
      </c>
      <c r="E799" s="100" t="s">
        <v>2124</v>
      </c>
      <c r="F799" s="100" t="s">
        <v>2119</v>
      </c>
      <c r="G799" s="101" t="s">
        <v>2108</v>
      </c>
      <c r="H799" s="102" t="s">
        <v>2867</v>
      </c>
      <c r="I799" s="103">
        <v>7895</v>
      </c>
      <c r="J799" s="103">
        <v>1463</v>
      </c>
      <c r="K799" s="76">
        <v>15</v>
      </c>
      <c r="L799" s="105">
        <v>804.01</v>
      </c>
      <c r="M799" s="106">
        <f t="shared" si="91"/>
        <v>1.8999366000000001E-3</v>
      </c>
      <c r="N799" s="106">
        <f t="shared" si="92"/>
        <v>3.4571799000000002E-3</v>
      </c>
      <c r="O799" s="228">
        <f t="shared" si="93"/>
        <v>6.2027300000000002E-5</v>
      </c>
      <c r="P799" s="281">
        <f t="shared" si="86"/>
        <v>10023</v>
      </c>
      <c r="Q799" s="251"/>
      <c r="R799" s="139"/>
      <c r="S799" s="139"/>
      <c r="T799" s="39"/>
      <c r="U799" s="29"/>
    </row>
    <row r="800" spans="1:21" s="12" customFormat="1" ht="15.75" hidden="1" thickBot="1">
      <c r="A800" s="12" t="s">
        <v>5603</v>
      </c>
      <c r="B800" s="1" t="s">
        <v>1065</v>
      </c>
      <c r="C800" s="98" t="s">
        <v>2175</v>
      </c>
      <c r="D800" s="100" t="s">
        <v>2116</v>
      </c>
      <c r="E800" s="100" t="s">
        <v>2126</v>
      </c>
      <c r="F800" s="100">
        <v>3</v>
      </c>
      <c r="G800" s="101" t="s">
        <v>2109</v>
      </c>
      <c r="H800" s="102" t="s">
        <v>2868</v>
      </c>
      <c r="I800" s="103">
        <v>13682</v>
      </c>
      <c r="J800" s="103">
        <v>2445</v>
      </c>
      <c r="K800" s="76">
        <v>29</v>
      </c>
      <c r="L800" s="105">
        <v>823.68</v>
      </c>
      <c r="M800" s="106">
        <f t="shared" si="91"/>
        <v>2.1195731000000001E-3</v>
      </c>
      <c r="N800" s="106">
        <f t="shared" si="92"/>
        <v>6.2917106E-3</v>
      </c>
      <c r="O800" s="228">
        <f t="shared" si="93"/>
        <v>1.128834E-4</v>
      </c>
      <c r="P800" s="281">
        <f t="shared" si="86"/>
        <v>18241</v>
      </c>
      <c r="Q800" s="251"/>
      <c r="R800" s="139"/>
      <c r="S800" s="139"/>
      <c r="T800" s="39"/>
      <c r="U800" s="29"/>
    </row>
    <row r="801" spans="1:21" s="12" customFormat="1" ht="15.75" hidden="1" thickBot="1">
      <c r="A801" s="12" t="s">
        <v>5604</v>
      </c>
      <c r="B801" s="1" t="s">
        <v>1066</v>
      </c>
      <c r="C801" s="98" t="s">
        <v>2175</v>
      </c>
      <c r="D801" s="100" t="s">
        <v>2116</v>
      </c>
      <c r="E801" s="100" t="s">
        <v>2133</v>
      </c>
      <c r="F801" s="100" t="s">
        <v>2119</v>
      </c>
      <c r="G801" s="101" t="s">
        <v>2108</v>
      </c>
      <c r="H801" s="102" t="s">
        <v>2869</v>
      </c>
      <c r="I801" s="103">
        <v>11128</v>
      </c>
      <c r="J801" s="103">
        <v>1850</v>
      </c>
      <c r="K801" s="76">
        <v>20</v>
      </c>
      <c r="L801" s="105">
        <v>751.04</v>
      </c>
      <c r="M801" s="106">
        <f t="shared" si="91"/>
        <v>1.7972680999999999E-3</v>
      </c>
      <c r="N801" s="106">
        <f t="shared" si="92"/>
        <v>4.4271223E-3</v>
      </c>
      <c r="O801" s="228">
        <f t="shared" si="93"/>
        <v>7.9429699999999996E-5</v>
      </c>
      <c r="P801" s="281">
        <f t="shared" si="86"/>
        <v>12835</v>
      </c>
      <c r="Q801" s="251"/>
      <c r="R801" s="139"/>
      <c r="S801" s="139"/>
      <c r="T801" s="39"/>
      <c r="U801" s="29"/>
    </row>
    <row r="802" spans="1:21" s="12" customFormat="1" ht="15.75" hidden="1" thickBot="1">
      <c r="A802" s="12" t="s">
        <v>5605</v>
      </c>
      <c r="B802" s="1" t="s">
        <v>1067</v>
      </c>
      <c r="C802" s="98" t="s">
        <v>2175</v>
      </c>
      <c r="D802" s="100" t="s">
        <v>2116</v>
      </c>
      <c r="E802" s="100" t="s">
        <v>2157</v>
      </c>
      <c r="F802" s="100" t="s">
        <v>2119</v>
      </c>
      <c r="G802" s="101" t="s">
        <v>2108</v>
      </c>
      <c r="H802" s="102" t="s">
        <v>2870</v>
      </c>
      <c r="I802" s="103">
        <v>5405</v>
      </c>
      <c r="J802" s="103">
        <v>940</v>
      </c>
      <c r="K802" s="76">
        <v>29</v>
      </c>
      <c r="L802" s="105">
        <v>816.29</v>
      </c>
      <c r="M802" s="106">
        <f t="shared" si="91"/>
        <v>5.3654024000000002E-3</v>
      </c>
      <c r="N802" s="106">
        <f t="shared" si="92"/>
        <v>6.1785373000000001E-3</v>
      </c>
      <c r="O802" s="228">
        <f t="shared" si="93"/>
        <v>1.108529E-4</v>
      </c>
      <c r="P802" s="281">
        <f t="shared" si="86"/>
        <v>17913</v>
      </c>
      <c r="Q802" s="251"/>
      <c r="R802" s="139"/>
      <c r="S802" s="139"/>
      <c r="T802" s="39"/>
      <c r="U802" s="29"/>
    </row>
    <row r="803" spans="1:21" s="12" customFormat="1" ht="15.75" hidden="1" thickBot="1">
      <c r="A803" s="12" t="s">
        <v>5606</v>
      </c>
      <c r="B803" s="1" t="s">
        <v>1068</v>
      </c>
      <c r="C803" s="98" t="s">
        <v>2175</v>
      </c>
      <c r="D803" s="100" t="s">
        <v>2116</v>
      </c>
      <c r="E803" s="100" t="s">
        <v>2159</v>
      </c>
      <c r="F803" s="100" t="s">
        <v>2119</v>
      </c>
      <c r="G803" s="101" t="s">
        <v>2108</v>
      </c>
      <c r="H803" s="102" t="s">
        <v>2871</v>
      </c>
      <c r="I803" s="103">
        <v>5377</v>
      </c>
      <c r="J803" s="103">
        <v>907</v>
      </c>
      <c r="K803" s="76">
        <v>32</v>
      </c>
      <c r="L803" s="105">
        <v>665.61</v>
      </c>
      <c r="M803" s="106">
        <f t="shared" si="91"/>
        <v>5.9512738999999999E-3</v>
      </c>
      <c r="N803" s="106">
        <f t="shared" si="92"/>
        <v>8.1095617000000002E-3</v>
      </c>
      <c r="O803" s="228">
        <f t="shared" si="93"/>
        <v>1.4549849999999999E-4</v>
      </c>
      <c r="P803" s="281">
        <f t="shared" si="86"/>
        <v>23512</v>
      </c>
      <c r="Q803" s="251"/>
      <c r="R803" s="139"/>
      <c r="S803" s="139"/>
      <c r="T803" s="39"/>
      <c r="U803" s="29"/>
    </row>
    <row r="804" spans="1:21" s="12" customFormat="1" ht="15.75" hidden="1" thickBot="1">
      <c r="A804" s="12" t="s">
        <v>5607</v>
      </c>
      <c r="B804" s="1" t="s">
        <v>1069</v>
      </c>
      <c r="C804" s="98" t="s">
        <v>2175</v>
      </c>
      <c r="D804" s="100" t="s">
        <v>2115</v>
      </c>
      <c r="E804" s="100" t="s">
        <v>2116</v>
      </c>
      <c r="F804" s="100" t="s">
        <v>2119</v>
      </c>
      <c r="G804" s="101" t="s">
        <v>2108</v>
      </c>
      <c r="H804" s="102" t="s">
        <v>2872</v>
      </c>
      <c r="I804" s="103">
        <v>8424</v>
      </c>
      <c r="J804" s="103">
        <v>1419</v>
      </c>
      <c r="K804" s="76">
        <v>86</v>
      </c>
      <c r="L804" s="105">
        <v>1037.8599999999999</v>
      </c>
      <c r="M804" s="106">
        <f t="shared" si="91"/>
        <v>1.02089268E-2</v>
      </c>
      <c r="N804" s="106">
        <f t="shared" si="92"/>
        <v>1.39580166E-2</v>
      </c>
      <c r="O804" s="228">
        <f t="shared" si="93"/>
        <v>2.5042929999999998E-4</v>
      </c>
      <c r="P804" s="281">
        <f t="shared" si="86"/>
        <v>40469</v>
      </c>
      <c r="Q804" s="251"/>
      <c r="R804" s="139"/>
      <c r="S804" s="139"/>
      <c r="T804" s="39"/>
      <c r="U804" s="29"/>
    </row>
    <row r="805" spans="1:21" s="12" customFormat="1" ht="15.75" hidden="1" thickBot="1">
      <c r="A805" s="12" t="s">
        <v>5608</v>
      </c>
      <c r="B805" s="1" t="s">
        <v>1070</v>
      </c>
      <c r="C805" s="98" t="s">
        <v>2175</v>
      </c>
      <c r="D805" s="100" t="s">
        <v>2115</v>
      </c>
      <c r="E805" s="100" t="s">
        <v>2115</v>
      </c>
      <c r="F805" s="100">
        <v>3</v>
      </c>
      <c r="G805" s="101" t="s">
        <v>2109</v>
      </c>
      <c r="H805" s="102" t="s">
        <v>2873</v>
      </c>
      <c r="I805" s="103">
        <v>36342</v>
      </c>
      <c r="J805" s="103">
        <v>5573</v>
      </c>
      <c r="K805" s="76">
        <v>109</v>
      </c>
      <c r="L805" s="105">
        <v>1316.65</v>
      </c>
      <c r="M805" s="106">
        <f t="shared" si="91"/>
        <v>2.9992844999999998E-3</v>
      </c>
      <c r="N805" s="106">
        <f t="shared" si="92"/>
        <v>1.2695106899999999E-2</v>
      </c>
      <c r="O805" s="228">
        <f t="shared" si="93"/>
        <v>2.2777060000000001E-4</v>
      </c>
      <c r="P805" s="281">
        <f t="shared" si="86"/>
        <v>36807</v>
      </c>
      <c r="Q805" s="251"/>
      <c r="R805" s="139"/>
      <c r="S805" s="139"/>
      <c r="T805" s="39"/>
      <c r="U805" s="29"/>
    </row>
    <row r="806" spans="1:21" s="12" customFormat="1" ht="15.75" hidden="1" thickBot="1">
      <c r="A806" s="12" t="s">
        <v>5609</v>
      </c>
      <c r="B806" s="1" t="s">
        <v>1071</v>
      </c>
      <c r="C806" s="98" t="s">
        <v>2175</v>
      </c>
      <c r="D806" s="100" t="s">
        <v>2115</v>
      </c>
      <c r="E806" s="100" t="s">
        <v>2120</v>
      </c>
      <c r="F806" s="100">
        <v>3</v>
      </c>
      <c r="G806" s="101" t="s">
        <v>2109</v>
      </c>
      <c r="H806" s="102" t="s">
        <v>2874</v>
      </c>
      <c r="I806" s="103">
        <v>9724</v>
      </c>
      <c r="J806" s="103">
        <v>1702</v>
      </c>
      <c r="K806" s="76">
        <v>41</v>
      </c>
      <c r="L806" s="105">
        <v>782.32</v>
      </c>
      <c r="M806" s="106">
        <f t="shared" si="91"/>
        <v>4.2163718000000003E-3</v>
      </c>
      <c r="N806" s="106">
        <f t="shared" si="92"/>
        <v>9.1730554999999991E-3</v>
      </c>
      <c r="O806" s="228">
        <f t="shared" si="93"/>
        <v>1.645793E-4</v>
      </c>
      <c r="P806" s="281">
        <f t="shared" si="86"/>
        <v>26596</v>
      </c>
      <c r="Q806" s="251"/>
      <c r="R806" s="139"/>
      <c r="S806" s="139"/>
      <c r="T806" s="39"/>
      <c r="U806" s="29"/>
    </row>
    <row r="807" spans="1:21" s="12" customFormat="1" ht="15.75" hidden="1" thickBot="1">
      <c r="A807" s="12" t="s">
        <v>5610</v>
      </c>
      <c r="B807" s="1" t="s">
        <v>1072</v>
      </c>
      <c r="C807" s="98" t="s">
        <v>2175</v>
      </c>
      <c r="D807" s="100" t="s">
        <v>2115</v>
      </c>
      <c r="E807" s="100" t="s">
        <v>2122</v>
      </c>
      <c r="F807" s="100" t="s">
        <v>2119</v>
      </c>
      <c r="G807" s="101" t="s">
        <v>2108</v>
      </c>
      <c r="H807" s="102" t="s">
        <v>2875</v>
      </c>
      <c r="I807" s="103">
        <v>14560</v>
      </c>
      <c r="J807" s="103">
        <v>2451</v>
      </c>
      <c r="K807" s="76">
        <v>13</v>
      </c>
      <c r="L807" s="105">
        <v>732.98</v>
      </c>
      <c r="M807" s="106">
        <f t="shared" si="91"/>
        <v>8.9285709999999997E-4</v>
      </c>
      <c r="N807" s="106">
        <f t="shared" si="92"/>
        <v>2.9856103999999998E-3</v>
      </c>
      <c r="O807" s="228">
        <f t="shared" si="93"/>
        <v>5.3566600000000003E-5</v>
      </c>
      <c r="P807" s="281">
        <f t="shared" si="86"/>
        <v>8656</v>
      </c>
      <c r="Q807" s="251"/>
      <c r="R807" s="139"/>
      <c r="S807" s="139"/>
      <c r="T807" s="39"/>
      <c r="U807" s="29"/>
    </row>
    <row r="808" spans="1:21" s="12" customFormat="1" ht="15.75" hidden="1" thickBot="1">
      <c r="A808" s="12" t="s">
        <v>5611</v>
      </c>
      <c r="B808" s="1" t="s">
        <v>1073</v>
      </c>
      <c r="C808" s="98" t="s">
        <v>2175</v>
      </c>
      <c r="D808" s="100" t="s">
        <v>2115</v>
      </c>
      <c r="E808" s="100" t="s">
        <v>2124</v>
      </c>
      <c r="F808" s="100" t="s">
        <v>2119</v>
      </c>
      <c r="G808" s="101" t="s">
        <v>2108</v>
      </c>
      <c r="H808" s="102" t="s">
        <v>2876</v>
      </c>
      <c r="I808" s="103">
        <v>7858</v>
      </c>
      <c r="J808" s="103">
        <v>1452</v>
      </c>
      <c r="K808" s="76">
        <v>44</v>
      </c>
      <c r="L808" s="105">
        <v>788.65</v>
      </c>
      <c r="M808" s="106">
        <f t="shared" si="91"/>
        <v>5.5993891000000002E-3</v>
      </c>
      <c r="N808" s="106">
        <f t="shared" si="92"/>
        <v>1.0309152300000001E-2</v>
      </c>
      <c r="O808" s="228">
        <f t="shared" si="93"/>
        <v>1.8496269999999999E-4</v>
      </c>
      <c r="P808" s="281">
        <f t="shared" si="86"/>
        <v>29889</v>
      </c>
      <c r="Q808" s="251"/>
      <c r="R808" s="139"/>
      <c r="S808" s="139"/>
      <c r="T808" s="39"/>
      <c r="U808" s="29"/>
    </row>
    <row r="809" spans="1:21" s="12" customFormat="1" ht="15.75" hidden="1" thickBot="1">
      <c r="A809" s="12" t="s">
        <v>5612</v>
      </c>
      <c r="B809" s="1" t="s">
        <v>1074</v>
      </c>
      <c r="C809" s="98" t="s">
        <v>2175</v>
      </c>
      <c r="D809" s="100" t="s">
        <v>2115</v>
      </c>
      <c r="E809" s="100" t="s">
        <v>2126</v>
      </c>
      <c r="F809" s="100" t="s">
        <v>2119</v>
      </c>
      <c r="G809" s="101" t="s">
        <v>2108</v>
      </c>
      <c r="H809" s="102" t="s">
        <v>2877</v>
      </c>
      <c r="I809" s="103">
        <v>6291</v>
      </c>
      <c r="J809" s="103">
        <v>1208</v>
      </c>
      <c r="K809" s="76">
        <v>45</v>
      </c>
      <c r="L809" s="105">
        <v>708.68</v>
      </c>
      <c r="M809" s="106">
        <f t="shared" si="91"/>
        <v>7.1530758000000003E-3</v>
      </c>
      <c r="N809" s="106">
        <f t="shared" si="92"/>
        <v>1.2192972200000001E-2</v>
      </c>
      <c r="O809" s="228">
        <f t="shared" si="93"/>
        <v>2.187615E-4</v>
      </c>
      <c r="P809" s="281">
        <f t="shared" si="86"/>
        <v>35351</v>
      </c>
      <c r="Q809" s="251"/>
      <c r="R809" s="139"/>
      <c r="S809" s="139"/>
      <c r="T809" s="39"/>
      <c r="U809" s="29"/>
    </row>
    <row r="810" spans="1:21" s="12" customFormat="1" ht="15.75" hidden="1" thickBot="1">
      <c r="A810" s="12" t="s">
        <v>5613</v>
      </c>
      <c r="B810" s="1" t="s">
        <v>1075</v>
      </c>
      <c r="C810" s="98" t="s">
        <v>2175</v>
      </c>
      <c r="D810" s="100" t="s">
        <v>2115</v>
      </c>
      <c r="E810" s="100" t="s">
        <v>2133</v>
      </c>
      <c r="F810" s="100" t="s">
        <v>2119</v>
      </c>
      <c r="G810" s="101" t="s">
        <v>2108</v>
      </c>
      <c r="H810" s="102" t="s">
        <v>2878</v>
      </c>
      <c r="I810" s="103">
        <v>9709</v>
      </c>
      <c r="J810" s="103">
        <v>1458</v>
      </c>
      <c r="K810" s="76">
        <v>51</v>
      </c>
      <c r="L810" s="105">
        <v>1042.1600000000001</v>
      </c>
      <c r="M810" s="106">
        <f t="shared" si="91"/>
        <v>5.2528580999999996E-3</v>
      </c>
      <c r="N810" s="106">
        <f t="shared" si="92"/>
        <v>7.3488399999999997E-3</v>
      </c>
      <c r="O810" s="228">
        <f t="shared" si="93"/>
        <v>1.3185000000000001E-4</v>
      </c>
      <c r="P810" s="281">
        <f t="shared" si="86"/>
        <v>21306</v>
      </c>
      <c r="Q810" s="251"/>
      <c r="R810" s="139"/>
      <c r="S810" s="139"/>
      <c r="T810" s="39"/>
      <c r="U810" s="29"/>
    </row>
    <row r="811" spans="1:21" s="12" customFormat="1" ht="15.75" hidden="1" thickBot="1">
      <c r="A811" s="12" t="s">
        <v>5614</v>
      </c>
      <c r="B811" s="1" t="s">
        <v>1076</v>
      </c>
      <c r="C811" s="98" t="s">
        <v>2175</v>
      </c>
      <c r="D811" s="100" t="s">
        <v>2120</v>
      </c>
      <c r="E811" s="100" t="s">
        <v>2116</v>
      </c>
      <c r="F811" s="100">
        <v>3</v>
      </c>
      <c r="G811" s="101" t="s">
        <v>2109</v>
      </c>
      <c r="H811" s="102" t="s">
        <v>2879</v>
      </c>
      <c r="I811" s="103">
        <v>12727</v>
      </c>
      <c r="J811" s="103">
        <v>1677</v>
      </c>
      <c r="K811" s="76">
        <v>38</v>
      </c>
      <c r="L811" s="105">
        <v>1408.74</v>
      </c>
      <c r="M811" s="106">
        <f t="shared" si="91"/>
        <v>2.9857782000000002E-3</v>
      </c>
      <c r="N811" s="106">
        <f t="shared" si="92"/>
        <v>3.5543464E-3</v>
      </c>
      <c r="O811" s="228">
        <f t="shared" si="93"/>
        <v>6.3770599999999996E-5</v>
      </c>
      <c r="P811" s="281">
        <f t="shared" si="86"/>
        <v>10305</v>
      </c>
      <c r="Q811" s="251"/>
      <c r="R811" s="139"/>
      <c r="S811" s="139"/>
      <c r="T811" s="39"/>
      <c r="U811" s="29"/>
    </row>
    <row r="812" spans="1:21" s="12" customFormat="1" ht="15.75" hidden="1" thickBot="1">
      <c r="A812" s="12" t="s">
        <v>5615</v>
      </c>
      <c r="B812" s="1" t="s">
        <v>1077</v>
      </c>
      <c r="C812" s="98" t="s">
        <v>2175</v>
      </c>
      <c r="D812" s="100" t="s">
        <v>2120</v>
      </c>
      <c r="E812" s="100" t="s">
        <v>2115</v>
      </c>
      <c r="F812" s="100" t="s">
        <v>2119</v>
      </c>
      <c r="G812" s="101" t="s">
        <v>2108</v>
      </c>
      <c r="H812" s="102" t="s">
        <v>2880</v>
      </c>
      <c r="I812" s="103">
        <v>9056</v>
      </c>
      <c r="J812" s="103">
        <v>1271</v>
      </c>
      <c r="K812" s="76">
        <v>76</v>
      </c>
      <c r="L812" s="105">
        <v>1236.8699999999999</v>
      </c>
      <c r="M812" s="106">
        <f t="shared" si="91"/>
        <v>8.3922261000000005E-3</v>
      </c>
      <c r="N812" s="106">
        <f t="shared" si="92"/>
        <v>8.6237998E-3</v>
      </c>
      <c r="O812" s="228">
        <f t="shared" si="93"/>
        <v>1.5472479999999999E-4</v>
      </c>
      <c r="P812" s="281">
        <f t="shared" si="86"/>
        <v>25003</v>
      </c>
      <c r="Q812" s="251"/>
      <c r="R812" s="139"/>
      <c r="S812" s="139"/>
      <c r="T812" s="39"/>
      <c r="U812" s="29"/>
    </row>
    <row r="813" spans="1:21" s="12" customFormat="1" ht="15.75" hidden="1" thickBot="1">
      <c r="A813" s="12" t="s">
        <v>5616</v>
      </c>
      <c r="B813" s="1" t="s">
        <v>1078</v>
      </c>
      <c r="C813" s="98" t="s">
        <v>2175</v>
      </c>
      <c r="D813" s="100" t="s">
        <v>2120</v>
      </c>
      <c r="E813" s="100" t="s">
        <v>2120</v>
      </c>
      <c r="F813" s="100">
        <v>3</v>
      </c>
      <c r="G813" s="101" t="s">
        <v>2109</v>
      </c>
      <c r="H813" s="102" t="s">
        <v>2481</v>
      </c>
      <c r="I813" s="103">
        <v>48132</v>
      </c>
      <c r="J813" s="103">
        <v>5783</v>
      </c>
      <c r="K813" s="76">
        <v>552</v>
      </c>
      <c r="L813" s="105">
        <v>1501.38</v>
      </c>
      <c r="M813" s="106">
        <f t="shared" si="91"/>
        <v>1.14684617E-2</v>
      </c>
      <c r="N813" s="106">
        <f t="shared" si="92"/>
        <v>4.4174102399999998E-2</v>
      </c>
      <c r="O813" s="228">
        <f t="shared" si="93"/>
        <v>7.9255449999999996E-4</v>
      </c>
      <c r="P813" s="281">
        <f t="shared" si="86"/>
        <v>128076</v>
      </c>
      <c r="Q813" s="251"/>
      <c r="R813" s="139"/>
      <c r="S813" s="139"/>
      <c r="T813" s="39"/>
      <c r="U813" s="29"/>
    </row>
    <row r="814" spans="1:21" s="12" customFormat="1" ht="15.75" hidden="1" thickBot="1">
      <c r="A814" s="12" t="s">
        <v>5617</v>
      </c>
      <c r="B814" s="1" t="s">
        <v>1079</v>
      </c>
      <c r="C814" s="98" t="s">
        <v>2175</v>
      </c>
      <c r="D814" s="100" t="s">
        <v>2120</v>
      </c>
      <c r="E814" s="100" t="s">
        <v>2122</v>
      </c>
      <c r="F814" s="100">
        <v>3</v>
      </c>
      <c r="G814" s="101" t="s">
        <v>2109</v>
      </c>
      <c r="H814" s="102" t="s">
        <v>2881</v>
      </c>
      <c r="I814" s="103">
        <v>22667</v>
      </c>
      <c r="J814" s="103">
        <v>3108</v>
      </c>
      <c r="K814" s="76">
        <v>165</v>
      </c>
      <c r="L814" s="105">
        <v>1452.47</v>
      </c>
      <c r="M814" s="106">
        <f t="shared" si="91"/>
        <v>7.2793047000000001E-3</v>
      </c>
      <c r="N814" s="106">
        <f t="shared" si="92"/>
        <v>1.5576279700000001E-2</v>
      </c>
      <c r="O814" s="228">
        <f t="shared" si="93"/>
        <v>2.7946349999999998E-4</v>
      </c>
      <c r="P814" s="281">
        <f t="shared" si="86"/>
        <v>45161</v>
      </c>
      <c r="Q814" s="251"/>
      <c r="R814" s="139"/>
      <c r="S814" s="139"/>
      <c r="T814" s="39"/>
      <c r="U814" s="29"/>
    </row>
    <row r="815" spans="1:21" s="12" customFormat="1" ht="15.75" hidden="1" thickBot="1">
      <c r="A815" s="12" t="s">
        <v>5618</v>
      </c>
      <c r="B815" s="1" t="s">
        <v>1080</v>
      </c>
      <c r="C815" s="98" t="s">
        <v>2175</v>
      </c>
      <c r="D815" s="100" t="s">
        <v>2120</v>
      </c>
      <c r="E815" s="100" t="s">
        <v>2124</v>
      </c>
      <c r="F815" s="100">
        <v>3</v>
      </c>
      <c r="G815" s="101" t="s">
        <v>2109</v>
      </c>
      <c r="H815" s="102" t="s">
        <v>2882</v>
      </c>
      <c r="I815" s="103">
        <v>34263</v>
      </c>
      <c r="J815" s="103">
        <v>4348</v>
      </c>
      <c r="K815" s="76">
        <v>441</v>
      </c>
      <c r="L815" s="105">
        <v>1910.87</v>
      </c>
      <c r="M815" s="106">
        <f t="shared" si="91"/>
        <v>1.2871027E-2</v>
      </c>
      <c r="N815" s="106">
        <f t="shared" si="92"/>
        <v>2.9286777900000002E-2</v>
      </c>
      <c r="O815" s="228">
        <f t="shared" si="93"/>
        <v>5.254519E-4</v>
      </c>
      <c r="P815" s="281">
        <f t="shared" si="86"/>
        <v>84913</v>
      </c>
      <c r="Q815" s="251"/>
      <c r="R815" s="139"/>
      <c r="S815" s="139"/>
      <c r="T815" s="39"/>
      <c r="U815" s="29"/>
    </row>
    <row r="816" spans="1:21" s="12" customFormat="1" ht="15.75" hidden="1" thickBot="1">
      <c r="A816" s="12" t="s">
        <v>5619</v>
      </c>
      <c r="B816" s="1" t="s">
        <v>1081</v>
      </c>
      <c r="C816" s="98" t="s">
        <v>2175</v>
      </c>
      <c r="D816" s="100" t="s">
        <v>2122</v>
      </c>
      <c r="E816" s="100" t="s">
        <v>2116</v>
      </c>
      <c r="F816" s="100" t="s">
        <v>2119</v>
      </c>
      <c r="G816" s="101" t="s">
        <v>2108</v>
      </c>
      <c r="H816" s="102" t="s">
        <v>2883</v>
      </c>
      <c r="I816" s="103">
        <v>2778</v>
      </c>
      <c r="J816" s="103">
        <v>369</v>
      </c>
      <c r="K816" s="76">
        <v>21</v>
      </c>
      <c r="L816" s="105">
        <v>713.98</v>
      </c>
      <c r="M816" s="106">
        <f t="shared" si="91"/>
        <v>7.5593952000000001E-3</v>
      </c>
      <c r="N816" s="106">
        <f t="shared" si="92"/>
        <v>3.9068556000000001E-3</v>
      </c>
      <c r="O816" s="228">
        <f t="shared" si="93"/>
        <v>7.0095199999999999E-5</v>
      </c>
      <c r="P816" s="281">
        <f t="shared" si="86"/>
        <v>11327</v>
      </c>
      <c r="Q816" s="251"/>
      <c r="R816" s="139"/>
      <c r="S816" s="139"/>
      <c r="T816" s="39"/>
      <c r="U816" s="29"/>
    </row>
    <row r="817" spans="1:21" s="12" customFormat="1" ht="15.75" hidden="1" thickBot="1">
      <c r="A817" s="12" t="s">
        <v>5620</v>
      </c>
      <c r="B817" s="1" t="s">
        <v>1082</v>
      </c>
      <c r="C817" s="98" t="s">
        <v>2175</v>
      </c>
      <c r="D817" s="100" t="s">
        <v>2122</v>
      </c>
      <c r="E817" s="100" t="s">
        <v>2115</v>
      </c>
      <c r="F817" s="100">
        <v>3</v>
      </c>
      <c r="G817" s="101" t="s">
        <v>2109</v>
      </c>
      <c r="H817" s="102" t="s">
        <v>2884</v>
      </c>
      <c r="I817" s="103">
        <v>21135</v>
      </c>
      <c r="J817" s="103">
        <v>3245</v>
      </c>
      <c r="K817" s="76">
        <v>293</v>
      </c>
      <c r="L817" s="105">
        <v>890.44</v>
      </c>
      <c r="M817" s="106">
        <f t="shared" si="91"/>
        <v>1.3863259899999999E-2</v>
      </c>
      <c r="N817" s="106">
        <f t="shared" si="92"/>
        <v>5.0521403300000003E-2</v>
      </c>
      <c r="O817" s="228">
        <f t="shared" si="93"/>
        <v>9.0643530000000003E-4</v>
      </c>
      <c r="P817" s="281">
        <f t="shared" si="86"/>
        <v>146479</v>
      </c>
      <c r="Q817" s="251"/>
      <c r="R817" s="139"/>
      <c r="S817" s="139"/>
      <c r="T817" s="39"/>
      <c r="U817" s="29"/>
    </row>
    <row r="818" spans="1:21" s="12" customFormat="1" ht="15.75" hidden="1" thickBot="1">
      <c r="A818" s="12" t="s">
        <v>5621</v>
      </c>
      <c r="B818" s="1" t="s">
        <v>1083</v>
      </c>
      <c r="C818" s="98" t="s">
        <v>2175</v>
      </c>
      <c r="D818" s="100" t="s">
        <v>2122</v>
      </c>
      <c r="E818" s="100" t="s">
        <v>2120</v>
      </c>
      <c r="F818" s="100" t="s">
        <v>2119</v>
      </c>
      <c r="G818" s="101" t="s">
        <v>2108</v>
      </c>
      <c r="H818" s="102" t="s">
        <v>2885</v>
      </c>
      <c r="I818" s="103">
        <v>3458</v>
      </c>
      <c r="J818" s="103">
        <v>387</v>
      </c>
      <c r="K818" s="76">
        <v>20</v>
      </c>
      <c r="L818" s="105">
        <v>681.53</v>
      </c>
      <c r="M818" s="106">
        <f t="shared" si="91"/>
        <v>5.7836898999999997E-3</v>
      </c>
      <c r="N818" s="106">
        <f t="shared" si="92"/>
        <v>3.2842104999999998E-3</v>
      </c>
      <c r="O818" s="228">
        <f t="shared" si="93"/>
        <v>5.8924E-5</v>
      </c>
      <c r="P818" s="281">
        <f t="shared" si="86"/>
        <v>9522</v>
      </c>
      <c r="Q818" s="251"/>
      <c r="R818" s="139"/>
      <c r="S818" s="139"/>
      <c r="T818" s="39"/>
      <c r="U818" s="29"/>
    </row>
    <row r="819" spans="1:21" s="12" customFormat="1" ht="15.75" hidden="1" thickBot="1">
      <c r="A819" s="12" t="s">
        <v>5622</v>
      </c>
      <c r="B819" s="1" t="s">
        <v>1084</v>
      </c>
      <c r="C819" s="98" t="s">
        <v>2175</v>
      </c>
      <c r="D819" s="100" t="s">
        <v>2122</v>
      </c>
      <c r="E819" s="100" t="s">
        <v>2122</v>
      </c>
      <c r="F819" s="100" t="s">
        <v>2119</v>
      </c>
      <c r="G819" s="101" t="s">
        <v>2108</v>
      </c>
      <c r="H819" s="102" t="s">
        <v>2886</v>
      </c>
      <c r="I819" s="103">
        <v>3521</v>
      </c>
      <c r="J819" s="103">
        <v>525</v>
      </c>
      <c r="K819" s="76">
        <v>33</v>
      </c>
      <c r="L819" s="105">
        <v>547.01</v>
      </c>
      <c r="M819" s="106">
        <f t="shared" si="91"/>
        <v>9.3723373999999998E-3</v>
      </c>
      <c r="N819" s="106">
        <f t="shared" si="92"/>
        <v>8.9952233000000006E-3</v>
      </c>
      <c r="O819" s="228">
        <f t="shared" si="93"/>
        <v>1.6138869999999999E-4</v>
      </c>
      <c r="P819" s="281">
        <f t="shared" si="86"/>
        <v>26080</v>
      </c>
      <c r="Q819" s="251"/>
      <c r="R819" s="139"/>
      <c r="S819" s="139"/>
      <c r="T819" s="39"/>
      <c r="U819" s="29"/>
    </row>
    <row r="820" spans="1:21" s="12" customFormat="1" ht="15.75" hidden="1" thickBot="1">
      <c r="A820" s="12" t="s">
        <v>5623</v>
      </c>
      <c r="B820" s="1" t="s">
        <v>1085</v>
      </c>
      <c r="C820" s="98" t="s">
        <v>2175</v>
      </c>
      <c r="D820" s="100" t="s">
        <v>2122</v>
      </c>
      <c r="E820" s="100" t="s">
        <v>2124</v>
      </c>
      <c r="F820" s="100" t="s">
        <v>2119</v>
      </c>
      <c r="G820" s="101" t="s">
        <v>2108</v>
      </c>
      <c r="H820" s="102" t="s">
        <v>2887</v>
      </c>
      <c r="I820" s="103">
        <v>7888</v>
      </c>
      <c r="J820" s="103">
        <v>1233</v>
      </c>
      <c r="K820" s="76">
        <v>29</v>
      </c>
      <c r="L820" s="105">
        <v>666.01</v>
      </c>
      <c r="M820" s="106">
        <f t="shared" si="91"/>
        <v>3.6764705E-3</v>
      </c>
      <c r="N820" s="106">
        <f t="shared" si="92"/>
        <v>6.8063363999999998E-3</v>
      </c>
      <c r="O820" s="228">
        <f t="shared" si="93"/>
        <v>1.2211660000000001E-4</v>
      </c>
      <c r="P820" s="281">
        <f t="shared" si="86"/>
        <v>19734</v>
      </c>
      <c r="Q820" s="251"/>
      <c r="R820" s="139"/>
      <c r="S820" s="139"/>
      <c r="T820" s="39"/>
      <c r="U820" s="29"/>
    </row>
    <row r="821" spans="1:21" s="12" customFormat="1" ht="15.75" hidden="1" thickBot="1">
      <c r="A821" s="12" t="s">
        <v>5624</v>
      </c>
      <c r="B821" s="1" t="s">
        <v>1086</v>
      </c>
      <c r="C821" s="98" t="s">
        <v>2175</v>
      </c>
      <c r="D821" s="100" t="s">
        <v>2122</v>
      </c>
      <c r="E821" s="100" t="s">
        <v>2126</v>
      </c>
      <c r="F821" s="100" t="s">
        <v>2119</v>
      </c>
      <c r="G821" s="101" t="s">
        <v>2108</v>
      </c>
      <c r="H821" s="102" t="s">
        <v>2888</v>
      </c>
      <c r="I821" s="103">
        <v>7393</v>
      </c>
      <c r="J821" s="103">
        <v>1311</v>
      </c>
      <c r="K821" s="76">
        <v>81</v>
      </c>
      <c r="L821" s="105">
        <v>394.69</v>
      </c>
      <c r="M821" s="106">
        <f t="shared" si="91"/>
        <v>1.095631E-2</v>
      </c>
      <c r="N821" s="106">
        <f t="shared" si="92"/>
        <v>3.6392415300000001E-2</v>
      </c>
      <c r="O821" s="228">
        <f t="shared" si="93"/>
        <v>6.529385E-4</v>
      </c>
      <c r="P821" s="281">
        <f t="shared" si="86"/>
        <v>105514</v>
      </c>
      <c r="Q821" s="251"/>
      <c r="R821" s="139"/>
      <c r="S821" s="139"/>
      <c r="T821" s="39"/>
      <c r="U821" s="29"/>
    </row>
    <row r="822" spans="1:21" s="12" customFormat="1" ht="15.75" hidden="1" thickBot="1">
      <c r="A822" s="12" t="s">
        <v>5625</v>
      </c>
      <c r="B822" s="1" t="s">
        <v>1087</v>
      </c>
      <c r="C822" s="98" t="s">
        <v>2175</v>
      </c>
      <c r="D822" s="100" t="s">
        <v>2122</v>
      </c>
      <c r="E822" s="100" t="s">
        <v>2133</v>
      </c>
      <c r="F822" s="100">
        <v>3</v>
      </c>
      <c r="G822" s="101" t="s">
        <v>2109</v>
      </c>
      <c r="H822" s="102" t="s">
        <v>2889</v>
      </c>
      <c r="I822" s="103">
        <v>13298</v>
      </c>
      <c r="J822" s="103">
        <v>2021</v>
      </c>
      <c r="K822" s="76">
        <v>87</v>
      </c>
      <c r="L822" s="105">
        <v>900.83</v>
      </c>
      <c r="M822" s="106">
        <f t="shared" si="91"/>
        <v>6.5423371000000001E-3</v>
      </c>
      <c r="N822" s="106">
        <f t="shared" si="92"/>
        <v>1.46776453E-2</v>
      </c>
      <c r="O822" s="228">
        <f t="shared" si="93"/>
        <v>2.6334049999999999E-4</v>
      </c>
      <c r="P822" s="281">
        <f t="shared" si="86"/>
        <v>42555</v>
      </c>
      <c r="Q822" s="251"/>
      <c r="R822" s="139"/>
      <c r="S822" s="139"/>
      <c r="T822" s="39"/>
      <c r="U822" s="29"/>
    </row>
    <row r="823" spans="1:21" s="12" customFormat="1" ht="15.75" hidden="1" thickBot="1">
      <c r="A823" s="12" t="s">
        <v>5626</v>
      </c>
      <c r="B823" s="1" t="s">
        <v>1088</v>
      </c>
      <c r="C823" s="98" t="s">
        <v>2175</v>
      </c>
      <c r="D823" s="100" t="s">
        <v>2124</v>
      </c>
      <c r="E823" s="100" t="s">
        <v>2116</v>
      </c>
      <c r="F823" s="100" t="s">
        <v>2117</v>
      </c>
      <c r="G823" s="101" t="s">
        <v>2107</v>
      </c>
      <c r="H823" s="102" t="s">
        <v>2890</v>
      </c>
      <c r="I823" s="103">
        <v>28255</v>
      </c>
      <c r="J823" s="103">
        <v>3639</v>
      </c>
      <c r="K823" s="76">
        <v>175</v>
      </c>
      <c r="L823" s="105">
        <v>1334.45</v>
      </c>
      <c r="M823" s="106">
        <f t="shared" si="91"/>
        <v>6.1935940000000002E-3</v>
      </c>
      <c r="N823" s="106">
        <f t="shared" si="92"/>
        <v>1.6889721199999999E-2</v>
      </c>
      <c r="O823" s="228">
        <f t="shared" si="93"/>
        <v>3.030288E-4</v>
      </c>
      <c r="P823" s="281">
        <f t="shared" si="86"/>
        <v>48969</v>
      </c>
      <c r="Q823" s="251"/>
      <c r="R823" s="139"/>
      <c r="S823" s="139"/>
      <c r="T823" s="39"/>
      <c r="U823" s="29"/>
    </row>
    <row r="824" spans="1:21" s="12" customFormat="1" ht="15.75" hidden="1" thickBot="1">
      <c r="A824" s="12" t="s">
        <v>5627</v>
      </c>
      <c r="B824" s="1" t="s">
        <v>1089</v>
      </c>
      <c r="C824" s="98" t="s">
        <v>2175</v>
      </c>
      <c r="D824" s="100" t="s">
        <v>2124</v>
      </c>
      <c r="E824" s="100" t="s">
        <v>2115</v>
      </c>
      <c r="F824" s="100">
        <v>3</v>
      </c>
      <c r="G824" s="101" t="s">
        <v>2109</v>
      </c>
      <c r="H824" s="102" t="s">
        <v>2891</v>
      </c>
      <c r="I824" s="103">
        <v>17000</v>
      </c>
      <c r="J824" s="103">
        <v>2654</v>
      </c>
      <c r="K824" s="76">
        <v>196</v>
      </c>
      <c r="L824" s="105">
        <v>756.71</v>
      </c>
      <c r="M824" s="106">
        <f t="shared" si="91"/>
        <v>1.15294117E-2</v>
      </c>
      <c r="N824" s="106">
        <f t="shared" si="92"/>
        <v>4.0436968699999999E-2</v>
      </c>
      <c r="O824" s="228">
        <f t="shared" si="93"/>
        <v>7.2550429999999996E-4</v>
      </c>
      <c r="P824" s="281">
        <f t="shared" si="86"/>
        <v>117241</v>
      </c>
      <c r="Q824" s="251"/>
      <c r="R824" s="139"/>
      <c r="S824" s="139"/>
      <c r="T824" s="39"/>
      <c r="U824" s="29"/>
    </row>
    <row r="825" spans="1:21" s="12" customFormat="1" ht="15.75" hidden="1" thickBot="1">
      <c r="A825" s="12" t="s">
        <v>5628</v>
      </c>
      <c r="B825" s="1" t="s">
        <v>1090</v>
      </c>
      <c r="C825" s="98" t="s">
        <v>2175</v>
      </c>
      <c r="D825" s="100" t="s">
        <v>2124</v>
      </c>
      <c r="E825" s="100" t="s">
        <v>2120</v>
      </c>
      <c r="F825" s="100">
        <v>3</v>
      </c>
      <c r="G825" s="101" t="s">
        <v>2109</v>
      </c>
      <c r="H825" s="102" t="s">
        <v>2892</v>
      </c>
      <c r="I825" s="103">
        <v>9613</v>
      </c>
      <c r="J825" s="103">
        <v>1903</v>
      </c>
      <c r="K825" s="76">
        <v>38</v>
      </c>
      <c r="L825" s="105">
        <v>619.42999999999995</v>
      </c>
      <c r="M825" s="106">
        <f t="shared" si="91"/>
        <v>3.9529802999999997E-3</v>
      </c>
      <c r="N825" s="106">
        <f t="shared" si="92"/>
        <v>1.2144264E-2</v>
      </c>
      <c r="O825" s="228">
        <f t="shared" si="93"/>
        <v>2.1788760000000001E-4</v>
      </c>
      <c r="P825" s="281">
        <f t="shared" si="86"/>
        <v>35210</v>
      </c>
      <c r="Q825" s="251"/>
      <c r="R825" s="139"/>
      <c r="S825" s="139"/>
      <c r="T825" s="39"/>
      <c r="U825" s="29"/>
    </row>
    <row r="826" spans="1:21" s="12" customFormat="1" ht="15.75" hidden="1" thickBot="1">
      <c r="A826" s="12" t="s">
        <v>5629</v>
      </c>
      <c r="B826" s="1" t="s">
        <v>1091</v>
      </c>
      <c r="C826" s="98" t="s">
        <v>2175</v>
      </c>
      <c r="D826" s="100" t="s">
        <v>2124</v>
      </c>
      <c r="E826" s="100" t="s">
        <v>2122</v>
      </c>
      <c r="F826" s="100" t="s">
        <v>2119</v>
      </c>
      <c r="G826" s="101" t="s">
        <v>2108</v>
      </c>
      <c r="H826" s="102" t="s">
        <v>2890</v>
      </c>
      <c r="I826" s="103">
        <v>17145</v>
      </c>
      <c r="J826" s="103">
        <v>2802</v>
      </c>
      <c r="K826" s="76">
        <v>401</v>
      </c>
      <c r="L826" s="105">
        <v>672.03</v>
      </c>
      <c r="M826" s="106">
        <f t="shared" si="91"/>
        <v>2.3388743E-2</v>
      </c>
      <c r="N826" s="106">
        <f t="shared" si="92"/>
        <v>9.7518351599999997E-2</v>
      </c>
      <c r="O826" s="228">
        <f t="shared" si="93"/>
        <v>1.7496363E-3</v>
      </c>
      <c r="P826" s="281">
        <f t="shared" si="86"/>
        <v>282741</v>
      </c>
      <c r="Q826" s="251"/>
      <c r="R826" s="139"/>
      <c r="S826" s="139"/>
      <c r="T826" s="39"/>
      <c r="U826" s="29"/>
    </row>
    <row r="827" spans="1:21" s="12" customFormat="1" ht="15.75" hidden="1" thickBot="1">
      <c r="A827" s="12" t="s">
        <v>5630</v>
      </c>
      <c r="B827" s="1" t="s">
        <v>1092</v>
      </c>
      <c r="C827" s="98" t="s">
        <v>2175</v>
      </c>
      <c r="D827" s="100" t="s">
        <v>2124</v>
      </c>
      <c r="E827" s="100" t="s">
        <v>2124</v>
      </c>
      <c r="F827" s="100" t="s">
        <v>2119</v>
      </c>
      <c r="G827" s="101" t="s">
        <v>2108</v>
      </c>
      <c r="H827" s="102" t="s">
        <v>2893</v>
      </c>
      <c r="I827" s="103">
        <v>6784</v>
      </c>
      <c r="J827" s="103">
        <v>1064</v>
      </c>
      <c r="K827" s="76">
        <v>89</v>
      </c>
      <c r="L827" s="105">
        <v>663.03</v>
      </c>
      <c r="M827" s="106">
        <f t="shared" ref="M827:M858" si="94" xml:space="preserve"> ROUNDDOWN(K827/I827,10)</f>
        <v>1.3119103700000001E-2</v>
      </c>
      <c r="N827" s="106">
        <f t="shared" ref="N827:N858" si="95">ROUNDDOWN(J827*M827/L827,10)</f>
        <v>2.1052933199999999E-2</v>
      </c>
      <c r="O827" s="228">
        <f t="shared" ref="O827:O858" si="96">ROUNDDOWN(N827/$N$2499,10)</f>
        <v>3.7772350000000001E-4</v>
      </c>
      <c r="P827" s="281">
        <f t="shared" si="86"/>
        <v>61040</v>
      </c>
      <c r="Q827" s="251"/>
      <c r="R827" s="139"/>
      <c r="S827" s="139"/>
      <c r="T827" s="39"/>
      <c r="U827" s="29"/>
    </row>
    <row r="828" spans="1:21" s="12" customFormat="1" ht="15.75" hidden="1" thickBot="1">
      <c r="A828" s="12" t="s">
        <v>5631</v>
      </c>
      <c r="B828" s="1" t="s">
        <v>1093</v>
      </c>
      <c r="C828" s="98" t="s">
        <v>2175</v>
      </c>
      <c r="D828" s="100" t="s">
        <v>2124</v>
      </c>
      <c r="E828" s="100" t="s">
        <v>2126</v>
      </c>
      <c r="F828" s="100" t="s">
        <v>2119</v>
      </c>
      <c r="G828" s="101" t="s">
        <v>2108</v>
      </c>
      <c r="H828" s="102" t="s">
        <v>2894</v>
      </c>
      <c r="I828" s="103">
        <v>8363</v>
      </c>
      <c r="J828" s="103">
        <v>1428</v>
      </c>
      <c r="K828" s="76">
        <v>37</v>
      </c>
      <c r="L828" s="105">
        <v>539.78</v>
      </c>
      <c r="M828" s="106">
        <f t="shared" si="94"/>
        <v>4.4242496000000001E-3</v>
      </c>
      <c r="N828" s="106">
        <f t="shared" si="95"/>
        <v>1.1704450700000001E-2</v>
      </c>
      <c r="O828" s="228">
        <f t="shared" si="96"/>
        <v>2.0999659999999999E-4</v>
      </c>
      <c r="P828" s="281">
        <f t="shared" si="86"/>
        <v>33935</v>
      </c>
      <c r="Q828" s="251"/>
      <c r="R828" s="139"/>
      <c r="S828" s="139"/>
      <c r="T828" s="39"/>
      <c r="U828" s="29"/>
    </row>
    <row r="829" spans="1:21" s="12" customFormat="1" ht="15.75" hidden="1" thickBot="1">
      <c r="A829" s="12" t="s">
        <v>5632</v>
      </c>
      <c r="B829" s="1" t="s">
        <v>1094</v>
      </c>
      <c r="C829" s="98" t="s">
        <v>2175</v>
      </c>
      <c r="D829" s="100" t="s">
        <v>2124</v>
      </c>
      <c r="E829" s="100" t="s">
        <v>2133</v>
      </c>
      <c r="F829" s="100" t="s">
        <v>2119</v>
      </c>
      <c r="G829" s="101" t="s">
        <v>2108</v>
      </c>
      <c r="H829" s="102" t="s">
        <v>2775</v>
      </c>
      <c r="I829" s="103">
        <v>4884</v>
      </c>
      <c r="J829" s="103">
        <v>861</v>
      </c>
      <c r="K829" s="76">
        <v>30</v>
      </c>
      <c r="L829" s="105">
        <v>504.23</v>
      </c>
      <c r="M829" s="106">
        <f t="shared" si="94"/>
        <v>6.1425061000000003E-3</v>
      </c>
      <c r="N829" s="106">
        <f t="shared" si="95"/>
        <v>1.04886614E-2</v>
      </c>
      <c r="O829" s="228">
        <f t="shared" si="96"/>
        <v>1.881834E-4</v>
      </c>
      <c r="P829" s="281">
        <f t="shared" si="86"/>
        <v>30410</v>
      </c>
      <c r="Q829" s="251"/>
      <c r="R829" s="139"/>
      <c r="S829" s="139"/>
      <c r="T829" s="39"/>
      <c r="U829" s="29"/>
    </row>
    <row r="830" spans="1:21" s="12" customFormat="1" ht="15.75" hidden="1" thickBot="1">
      <c r="A830" s="12" t="s">
        <v>5633</v>
      </c>
      <c r="B830" s="1" t="s">
        <v>1095</v>
      </c>
      <c r="C830" s="98" t="s">
        <v>2175</v>
      </c>
      <c r="D830" s="100" t="s">
        <v>2124</v>
      </c>
      <c r="E830" s="100" t="s">
        <v>2157</v>
      </c>
      <c r="F830" s="100" t="s">
        <v>2119</v>
      </c>
      <c r="G830" s="101" t="s">
        <v>2108</v>
      </c>
      <c r="H830" s="102" t="s">
        <v>2895</v>
      </c>
      <c r="I830" s="103">
        <v>5374</v>
      </c>
      <c r="J830" s="103">
        <v>992</v>
      </c>
      <c r="K830" s="76">
        <v>24</v>
      </c>
      <c r="L830" s="105">
        <v>420.82</v>
      </c>
      <c r="M830" s="106">
        <f t="shared" si="94"/>
        <v>4.4659471000000001E-3</v>
      </c>
      <c r="N830" s="106">
        <f t="shared" si="95"/>
        <v>1.05275878E-2</v>
      </c>
      <c r="O830" s="228">
        <f t="shared" si="96"/>
        <v>1.8888180000000001E-4</v>
      </c>
      <c r="P830" s="281">
        <f t="shared" si="86"/>
        <v>30523</v>
      </c>
      <c r="Q830" s="251"/>
      <c r="R830" s="139"/>
      <c r="S830" s="139"/>
      <c r="T830" s="39"/>
      <c r="U830" s="29"/>
    </row>
    <row r="831" spans="1:21" s="12" customFormat="1" ht="15.75" hidden="1" thickBot="1">
      <c r="A831" s="12" t="s">
        <v>5634</v>
      </c>
      <c r="B831" s="1" t="s">
        <v>1096</v>
      </c>
      <c r="C831" s="98" t="s">
        <v>2175</v>
      </c>
      <c r="D831" s="100" t="s">
        <v>2124</v>
      </c>
      <c r="E831" s="100" t="s">
        <v>2159</v>
      </c>
      <c r="F831" s="100" t="s">
        <v>2119</v>
      </c>
      <c r="G831" s="101" t="s">
        <v>2108</v>
      </c>
      <c r="H831" s="102" t="s">
        <v>2896</v>
      </c>
      <c r="I831" s="103">
        <v>5009</v>
      </c>
      <c r="J831" s="103">
        <v>812</v>
      </c>
      <c r="K831" s="76">
        <v>33</v>
      </c>
      <c r="L831" s="105">
        <v>678.4</v>
      </c>
      <c r="M831" s="106">
        <f t="shared" si="94"/>
        <v>6.5881413000000002E-3</v>
      </c>
      <c r="N831" s="106">
        <f t="shared" si="95"/>
        <v>7.8855699999999997E-3</v>
      </c>
      <c r="O831" s="228">
        <f t="shared" si="96"/>
        <v>1.4147979999999999E-4</v>
      </c>
      <c r="P831" s="281">
        <f t="shared" si="86"/>
        <v>22863</v>
      </c>
      <c r="Q831" s="251"/>
      <c r="R831" s="139"/>
      <c r="S831" s="139"/>
      <c r="T831" s="39"/>
      <c r="U831" s="29"/>
    </row>
    <row r="832" spans="1:21" s="12" customFormat="1" ht="15.75" hidden="1" thickBot="1">
      <c r="A832" s="12" t="s">
        <v>5635</v>
      </c>
      <c r="B832" s="1" t="s">
        <v>1097</v>
      </c>
      <c r="C832" s="98" t="s">
        <v>2175</v>
      </c>
      <c r="D832" s="100" t="s">
        <v>2124</v>
      </c>
      <c r="E832" s="100" t="s">
        <v>2172</v>
      </c>
      <c r="F832" s="100" t="s">
        <v>2119</v>
      </c>
      <c r="G832" s="101" t="s">
        <v>2108</v>
      </c>
      <c r="H832" s="102" t="s">
        <v>2897</v>
      </c>
      <c r="I832" s="103">
        <v>6754</v>
      </c>
      <c r="J832" s="103">
        <v>1220</v>
      </c>
      <c r="K832" s="76">
        <v>69</v>
      </c>
      <c r="L832" s="105">
        <v>759.13</v>
      </c>
      <c r="M832" s="106">
        <f t="shared" si="94"/>
        <v>1.0216168100000001E-2</v>
      </c>
      <c r="N832" s="106">
        <f t="shared" si="95"/>
        <v>1.6418433E-2</v>
      </c>
      <c r="O832" s="228">
        <f t="shared" si="96"/>
        <v>2.9457309999999999E-4</v>
      </c>
      <c r="P832" s="281">
        <f t="shared" si="86"/>
        <v>47603</v>
      </c>
      <c r="Q832" s="251"/>
      <c r="R832" s="139"/>
      <c r="S832" s="139"/>
      <c r="T832" s="39"/>
      <c r="U832" s="29"/>
    </row>
    <row r="833" spans="1:21" s="12" customFormat="1" ht="15.75" hidden="1" thickBot="1">
      <c r="A833" s="12" t="s">
        <v>5636</v>
      </c>
      <c r="B833" s="1" t="s">
        <v>1098</v>
      </c>
      <c r="C833" s="98" t="s">
        <v>2175</v>
      </c>
      <c r="D833" s="100" t="s">
        <v>2126</v>
      </c>
      <c r="E833" s="100" t="s">
        <v>2116</v>
      </c>
      <c r="F833" s="100" t="s">
        <v>2119</v>
      </c>
      <c r="G833" s="101" t="s">
        <v>2108</v>
      </c>
      <c r="H833" s="102" t="s">
        <v>2898</v>
      </c>
      <c r="I833" s="103">
        <v>14143</v>
      </c>
      <c r="J833" s="103">
        <v>2310</v>
      </c>
      <c r="K833" s="76">
        <v>37</v>
      </c>
      <c r="L833" s="105">
        <v>1045.1500000000001</v>
      </c>
      <c r="M833" s="106">
        <f t="shared" si="94"/>
        <v>2.6161350999999999E-3</v>
      </c>
      <c r="N833" s="106">
        <f t="shared" si="95"/>
        <v>5.7822055000000001E-3</v>
      </c>
      <c r="O833" s="228">
        <f t="shared" si="96"/>
        <v>1.03742E-4</v>
      </c>
      <c r="P833" s="281">
        <f t="shared" si="86"/>
        <v>16764</v>
      </c>
      <c r="Q833" s="251"/>
      <c r="R833" s="139"/>
      <c r="S833" s="139"/>
      <c r="T833" s="39"/>
      <c r="U833" s="29"/>
    </row>
    <row r="834" spans="1:21" s="12" customFormat="1" ht="15.75" hidden="1" thickBot="1">
      <c r="A834" s="12" t="s">
        <v>5637</v>
      </c>
      <c r="B834" s="1" t="s">
        <v>1099</v>
      </c>
      <c r="C834" s="98" t="s">
        <v>2175</v>
      </c>
      <c r="D834" s="100" t="s">
        <v>2126</v>
      </c>
      <c r="E834" s="100" t="s">
        <v>2115</v>
      </c>
      <c r="F834" s="100" t="s">
        <v>2119</v>
      </c>
      <c r="G834" s="101" t="s">
        <v>2108</v>
      </c>
      <c r="H834" s="102" t="s">
        <v>2899</v>
      </c>
      <c r="I834" s="103">
        <v>7710</v>
      </c>
      <c r="J834" s="103">
        <v>1177</v>
      </c>
      <c r="K834" s="76">
        <v>5</v>
      </c>
      <c r="L834" s="105">
        <v>1029.21</v>
      </c>
      <c r="M834" s="106">
        <f t="shared" si="94"/>
        <v>6.4850840000000003E-4</v>
      </c>
      <c r="N834" s="106">
        <f t="shared" si="95"/>
        <v>7.4163129999999997E-4</v>
      </c>
      <c r="O834" s="228">
        <f t="shared" si="96"/>
        <v>1.3305999999999999E-5</v>
      </c>
      <c r="P834" s="281">
        <f t="shared" si="86"/>
        <v>2150</v>
      </c>
      <c r="Q834" s="251"/>
      <c r="R834" s="139"/>
      <c r="S834" s="139"/>
      <c r="T834" s="39"/>
      <c r="U834" s="29"/>
    </row>
    <row r="835" spans="1:21" s="12" customFormat="1" ht="15.75" hidden="1" thickBot="1">
      <c r="A835" s="12" t="s">
        <v>5638</v>
      </c>
      <c r="B835" s="1" t="s">
        <v>1100</v>
      </c>
      <c r="C835" s="98" t="s">
        <v>2175</v>
      </c>
      <c r="D835" s="100" t="s">
        <v>2126</v>
      </c>
      <c r="E835" s="100" t="s">
        <v>2120</v>
      </c>
      <c r="F835" s="100" t="s">
        <v>2119</v>
      </c>
      <c r="G835" s="101" t="s">
        <v>2108</v>
      </c>
      <c r="H835" s="102" t="s">
        <v>2900</v>
      </c>
      <c r="I835" s="103">
        <v>8924</v>
      </c>
      <c r="J835" s="103">
        <v>1459</v>
      </c>
      <c r="K835" s="76">
        <v>24</v>
      </c>
      <c r="L835" s="105">
        <v>970.91</v>
      </c>
      <c r="M835" s="106">
        <f t="shared" si="94"/>
        <v>2.6893769000000001E-3</v>
      </c>
      <c r="N835" s="106">
        <f t="shared" si="95"/>
        <v>4.0413641E-3</v>
      </c>
      <c r="O835" s="228">
        <f t="shared" si="96"/>
        <v>7.2508499999999999E-5</v>
      </c>
      <c r="P835" s="281">
        <f t="shared" si="86"/>
        <v>11717</v>
      </c>
      <c r="Q835" s="251"/>
      <c r="R835" s="139"/>
      <c r="S835" s="139"/>
      <c r="T835" s="39"/>
      <c r="U835" s="29"/>
    </row>
    <row r="836" spans="1:21" s="12" customFormat="1" ht="15.75" hidden="1" thickBot="1">
      <c r="A836" s="12" t="s">
        <v>5639</v>
      </c>
      <c r="B836" s="1" t="s">
        <v>1101</v>
      </c>
      <c r="C836" s="98" t="s">
        <v>2175</v>
      </c>
      <c r="D836" s="100" t="s">
        <v>2126</v>
      </c>
      <c r="E836" s="100" t="s">
        <v>2122</v>
      </c>
      <c r="F836" s="100" t="s">
        <v>2119</v>
      </c>
      <c r="G836" s="101" t="s">
        <v>2108</v>
      </c>
      <c r="H836" s="102" t="s">
        <v>2901</v>
      </c>
      <c r="I836" s="103">
        <v>10807</v>
      </c>
      <c r="J836" s="103">
        <v>1710</v>
      </c>
      <c r="K836" s="76">
        <v>10</v>
      </c>
      <c r="L836" s="105">
        <v>810.84</v>
      </c>
      <c r="M836" s="106">
        <f t="shared" si="94"/>
        <v>9.253261E-4</v>
      </c>
      <c r="N836" s="106">
        <f t="shared" si="95"/>
        <v>1.9514424E-3</v>
      </c>
      <c r="O836" s="228">
        <f t="shared" si="96"/>
        <v>3.5012000000000003E-5</v>
      </c>
      <c r="P836" s="281">
        <f t="shared" si="86"/>
        <v>5657</v>
      </c>
      <c r="Q836" s="251"/>
      <c r="R836" s="139"/>
      <c r="S836" s="139"/>
      <c r="T836" s="39"/>
      <c r="U836" s="29"/>
    </row>
    <row r="837" spans="1:21" s="12" customFormat="1" ht="15.75" hidden="1" thickBot="1">
      <c r="A837" s="12" t="s">
        <v>5640</v>
      </c>
      <c r="B837" s="1" t="s">
        <v>1102</v>
      </c>
      <c r="C837" s="98" t="s">
        <v>2175</v>
      </c>
      <c r="D837" s="100" t="s">
        <v>2126</v>
      </c>
      <c r="E837" s="100" t="s">
        <v>2124</v>
      </c>
      <c r="F837" s="100" t="s">
        <v>2119</v>
      </c>
      <c r="G837" s="101" t="s">
        <v>2108</v>
      </c>
      <c r="H837" s="102" t="s">
        <v>2902</v>
      </c>
      <c r="I837" s="103">
        <v>14769</v>
      </c>
      <c r="J837" s="103">
        <v>2417</v>
      </c>
      <c r="K837" s="76">
        <v>9</v>
      </c>
      <c r="L837" s="105">
        <v>1066.9000000000001</v>
      </c>
      <c r="M837" s="106">
        <f t="shared" si="94"/>
        <v>6.0938449999999999E-4</v>
      </c>
      <c r="N837" s="106">
        <f t="shared" si="95"/>
        <v>1.3805251999999999E-3</v>
      </c>
      <c r="O837" s="228">
        <f t="shared" si="96"/>
        <v>2.4768799999999999E-5</v>
      </c>
      <c r="P837" s="281">
        <f t="shared" ref="P837:P900" si="97">ROUNDDOWN(161600000*O837,0)</f>
        <v>4002</v>
      </c>
      <c r="Q837" s="251"/>
      <c r="R837" s="139"/>
      <c r="S837" s="139"/>
      <c r="T837" s="39"/>
      <c r="U837" s="29"/>
    </row>
    <row r="838" spans="1:21" s="12" customFormat="1" ht="15.75" hidden="1" thickBot="1">
      <c r="A838" s="12" t="s">
        <v>5641</v>
      </c>
      <c r="B838" s="1" t="s">
        <v>1103</v>
      </c>
      <c r="C838" s="98" t="s">
        <v>2175</v>
      </c>
      <c r="D838" s="100" t="s">
        <v>2126</v>
      </c>
      <c r="E838" s="100" t="s">
        <v>2126</v>
      </c>
      <c r="F838" s="100">
        <v>3</v>
      </c>
      <c r="G838" s="101" t="s">
        <v>2109</v>
      </c>
      <c r="H838" s="102" t="s">
        <v>2903</v>
      </c>
      <c r="I838" s="103">
        <v>32451</v>
      </c>
      <c r="J838" s="103">
        <v>4450</v>
      </c>
      <c r="K838" s="76">
        <v>55</v>
      </c>
      <c r="L838" s="105">
        <v>1350.59</v>
      </c>
      <c r="M838" s="106">
        <f t="shared" si="94"/>
        <v>1.694863E-3</v>
      </c>
      <c r="N838" s="106">
        <f t="shared" si="95"/>
        <v>5.5843300000000002E-3</v>
      </c>
      <c r="O838" s="228">
        <f t="shared" si="96"/>
        <v>1.0019180000000001E-4</v>
      </c>
      <c r="P838" s="281">
        <f t="shared" si="97"/>
        <v>16190</v>
      </c>
      <c r="Q838" s="251"/>
      <c r="R838" s="139"/>
      <c r="S838" s="139"/>
      <c r="T838" s="39"/>
      <c r="U838" s="29"/>
    </row>
    <row r="839" spans="1:21" s="12" customFormat="1" ht="15.75" hidden="1" thickBot="1">
      <c r="A839" s="12" t="s">
        <v>5642</v>
      </c>
      <c r="B839" s="1" t="s">
        <v>1104</v>
      </c>
      <c r="C839" s="98" t="s">
        <v>2175</v>
      </c>
      <c r="D839" s="100" t="s">
        <v>2126</v>
      </c>
      <c r="E839" s="100" t="s">
        <v>2133</v>
      </c>
      <c r="F839" s="100" t="s">
        <v>2119</v>
      </c>
      <c r="G839" s="101" t="s">
        <v>2108</v>
      </c>
      <c r="H839" s="102" t="s">
        <v>2904</v>
      </c>
      <c r="I839" s="103">
        <v>16717</v>
      </c>
      <c r="J839" s="103">
        <v>2757</v>
      </c>
      <c r="K839" s="76">
        <v>25</v>
      </c>
      <c r="L839" s="105">
        <v>1169.53</v>
      </c>
      <c r="M839" s="106">
        <f t="shared" si="94"/>
        <v>1.4954835999999999E-3</v>
      </c>
      <c r="N839" s="106">
        <f t="shared" si="95"/>
        <v>3.5253889999999999E-3</v>
      </c>
      <c r="O839" s="228">
        <f t="shared" si="96"/>
        <v>6.3251100000000002E-5</v>
      </c>
      <c r="P839" s="281">
        <f t="shared" si="97"/>
        <v>10221</v>
      </c>
      <c r="Q839" s="251"/>
      <c r="R839" s="139"/>
      <c r="S839" s="139"/>
      <c r="T839" s="39"/>
      <c r="U839" s="29"/>
    </row>
    <row r="840" spans="1:21" s="12" customFormat="1" ht="15.75" hidden="1" thickBot="1">
      <c r="A840" s="12" t="s">
        <v>5643</v>
      </c>
      <c r="B840" s="1" t="s">
        <v>1105</v>
      </c>
      <c r="C840" s="98" t="s">
        <v>2175</v>
      </c>
      <c r="D840" s="100" t="s">
        <v>2126</v>
      </c>
      <c r="E840" s="100" t="s">
        <v>2157</v>
      </c>
      <c r="F840" s="100" t="s">
        <v>2119</v>
      </c>
      <c r="G840" s="101" t="s">
        <v>2108</v>
      </c>
      <c r="H840" s="102" t="s">
        <v>2905</v>
      </c>
      <c r="I840" s="103">
        <v>9845</v>
      </c>
      <c r="J840" s="103">
        <v>1779</v>
      </c>
      <c r="K840" s="76">
        <v>12</v>
      </c>
      <c r="L840" s="105">
        <v>1504.58</v>
      </c>
      <c r="M840" s="106">
        <f t="shared" si="94"/>
        <v>1.2188927999999999E-3</v>
      </c>
      <c r="N840" s="106">
        <f t="shared" si="95"/>
        <v>1.4412063000000001E-3</v>
      </c>
      <c r="O840" s="228">
        <f t="shared" si="96"/>
        <v>2.5857500000000001E-5</v>
      </c>
      <c r="P840" s="281">
        <f t="shared" si="97"/>
        <v>4178</v>
      </c>
      <c r="Q840" s="251"/>
      <c r="R840" s="139"/>
      <c r="S840" s="139"/>
      <c r="T840" s="39"/>
      <c r="U840" s="29"/>
    </row>
    <row r="841" spans="1:21" s="12" customFormat="1" ht="15.75" hidden="1" thickBot="1">
      <c r="A841" s="12" t="s">
        <v>5644</v>
      </c>
      <c r="B841" s="1" t="s">
        <v>1106</v>
      </c>
      <c r="C841" s="98" t="s">
        <v>2175</v>
      </c>
      <c r="D841" s="100" t="s">
        <v>2126</v>
      </c>
      <c r="E841" s="100" t="s">
        <v>2159</v>
      </c>
      <c r="F841" s="100" t="s">
        <v>2119</v>
      </c>
      <c r="G841" s="101" t="s">
        <v>2108</v>
      </c>
      <c r="H841" s="102" t="s">
        <v>2906</v>
      </c>
      <c r="I841" s="103">
        <v>13360</v>
      </c>
      <c r="J841" s="103">
        <v>2351</v>
      </c>
      <c r="K841" s="76">
        <v>74</v>
      </c>
      <c r="L841" s="105">
        <v>1503.48</v>
      </c>
      <c r="M841" s="106">
        <f t="shared" si="94"/>
        <v>5.5389221000000004E-3</v>
      </c>
      <c r="N841" s="106">
        <f t="shared" si="95"/>
        <v>8.6612431000000004E-3</v>
      </c>
      <c r="O841" s="228">
        <f t="shared" si="96"/>
        <v>1.5539659999999999E-4</v>
      </c>
      <c r="P841" s="281">
        <f t="shared" si="97"/>
        <v>25112</v>
      </c>
      <c r="Q841" s="251"/>
      <c r="R841" s="139"/>
      <c r="S841" s="139"/>
      <c r="T841" s="39"/>
      <c r="U841" s="29"/>
    </row>
    <row r="842" spans="1:21" s="12" customFormat="1" ht="15.75" hidden="1" thickBot="1">
      <c r="A842" s="12" t="s">
        <v>5645</v>
      </c>
      <c r="B842" s="1" t="s">
        <v>1107</v>
      </c>
      <c r="C842" s="98" t="s">
        <v>2175</v>
      </c>
      <c r="D842" s="100" t="s">
        <v>2126</v>
      </c>
      <c r="E842" s="100" t="s">
        <v>2172</v>
      </c>
      <c r="F842" s="100">
        <v>3</v>
      </c>
      <c r="G842" s="101" t="s">
        <v>2109</v>
      </c>
      <c r="H842" s="102" t="s">
        <v>2907</v>
      </c>
      <c r="I842" s="103">
        <v>10463</v>
      </c>
      <c r="J842" s="103">
        <v>1618</v>
      </c>
      <c r="K842" s="76">
        <v>64</v>
      </c>
      <c r="L842" s="105">
        <v>893.26</v>
      </c>
      <c r="M842" s="106">
        <f t="shared" si="94"/>
        <v>6.1167925E-3</v>
      </c>
      <c r="N842" s="106">
        <f t="shared" si="95"/>
        <v>1.10796075E-2</v>
      </c>
      <c r="O842" s="228">
        <f t="shared" si="96"/>
        <v>1.98786E-4</v>
      </c>
      <c r="P842" s="281">
        <f t="shared" si="97"/>
        <v>32123</v>
      </c>
      <c r="Q842" s="251"/>
      <c r="R842" s="139"/>
      <c r="S842" s="139"/>
      <c r="T842" s="39"/>
      <c r="U842" s="29"/>
    </row>
    <row r="843" spans="1:21" s="12" customFormat="1" ht="15.75" hidden="1" thickBot="1">
      <c r="A843" s="12" t="s">
        <v>5646</v>
      </c>
      <c r="B843" s="1" t="s">
        <v>1108</v>
      </c>
      <c r="C843" s="98" t="s">
        <v>2175</v>
      </c>
      <c r="D843" s="100" t="s">
        <v>2126</v>
      </c>
      <c r="E843" s="100" t="s">
        <v>2174</v>
      </c>
      <c r="F843" s="100">
        <v>3</v>
      </c>
      <c r="G843" s="101" t="s">
        <v>2109</v>
      </c>
      <c r="H843" s="102" t="s">
        <v>2908</v>
      </c>
      <c r="I843" s="103">
        <v>43137</v>
      </c>
      <c r="J843" s="103">
        <v>6273</v>
      </c>
      <c r="K843" s="76">
        <v>177</v>
      </c>
      <c r="L843" s="105">
        <v>1770.12</v>
      </c>
      <c r="M843" s="106">
        <f t="shared" si="94"/>
        <v>4.1032059999999999E-3</v>
      </c>
      <c r="N843" s="106">
        <f t="shared" si="95"/>
        <v>1.45410544E-2</v>
      </c>
      <c r="O843" s="228">
        <f t="shared" si="96"/>
        <v>2.6088990000000002E-4</v>
      </c>
      <c r="P843" s="281">
        <f t="shared" si="97"/>
        <v>42159</v>
      </c>
      <c r="Q843" s="251"/>
      <c r="R843" s="139"/>
      <c r="S843" s="139"/>
      <c r="T843" s="39"/>
      <c r="U843" s="29"/>
    </row>
    <row r="844" spans="1:21" s="12" customFormat="1" ht="15.75" hidden="1" thickBot="1">
      <c r="A844" s="12" t="s">
        <v>5647</v>
      </c>
      <c r="B844" s="1" t="s">
        <v>1109</v>
      </c>
      <c r="C844" s="98" t="s">
        <v>2175</v>
      </c>
      <c r="D844" s="100" t="s">
        <v>2126</v>
      </c>
      <c r="E844" s="100" t="s">
        <v>2175</v>
      </c>
      <c r="F844" s="100">
        <v>3</v>
      </c>
      <c r="G844" s="101" t="s">
        <v>2109</v>
      </c>
      <c r="H844" s="102" t="s">
        <v>2909</v>
      </c>
      <c r="I844" s="103">
        <v>13680</v>
      </c>
      <c r="J844" s="103">
        <v>2002</v>
      </c>
      <c r="K844" s="76">
        <v>50</v>
      </c>
      <c r="L844" s="105">
        <v>960.39</v>
      </c>
      <c r="M844" s="106">
        <f t="shared" si="94"/>
        <v>3.6549706999999998E-3</v>
      </c>
      <c r="N844" s="106">
        <f t="shared" si="95"/>
        <v>7.6190414999999997E-3</v>
      </c>
      <c r="O844" s="228">
        <f t="shared" si="96"/>
        <v>1.366978E-4</v>
      </c>
      <c r="P844" s="281">
        <f t="shared" si="97"/>
        <v>22090</v>
      </c>
      <c r="Q844" s="251"/>
      <c r="R844" s="139"/>
      <c r="S844" s="139"/>
      <c r="T844" s="39"/>
      <c r="U844" s="29"/>
    </row>
    <row r="845" spans="1:21" s="12" customFormat="1" ht="15.75" hidden="1" thickBot="1">
      <c r="A845" s="12" t="s">
        <v>5648</v>
      </c>
      <c r="B845" s="1" t="s">
        <v>1110</v>
      </c>
      <c r="C845" s="98" t="s">
        <v>2175</v>
      </c>
      <c r="D845" s="100" t="s">
        <v>2126</v>
      </c>
      <c r="E845" s="100" t="s">
        <v>2177</v>
      </c>
      <c r="F845" s="100" t="s">
        <v>2119</v>
      </c>
      <c r="G845" s="101" t="s">
        <v>2108</v>
      </c>
      <c r="H845" s="102" t="s">
        <v>2910</v>
      </c>
      <c r="I845" s="103">
        <v>5804</v>
      </c>
      <c r="J845" s="103">
        <v>953</v>
      </c>
      <c r="K845" s="76">
        <v>9</v>
      </c>
      <c r="L845" s="105">
        <v>586.13</v>
      </c>
      <c r="M845" s="106">
        <f t="shared" si="94"/>
        <v>1.5506547000000001E-3</v>
      </c>
      <c r="N845" s="106">
        <f t="shared" si="95"/>
        <v>2.5212390999999998E-3</v>
      </c>
      <c r="O845" s="228">
        <f t="shared" si="96"/>
        <v>4.5235000000000003E-5</v>
      </c>
      <c r="P845" s="281">
        <f t="shared" si="97"/>
        <v>7309</v>
      </c>
      <c r="Q845" s="251"/>
      <c r="R845" s="139"/>
      <c r="S845" s="139"/>
      <c r="T845" s="39"/>
      <c r="U845" s="29"/>
    </row>
    <row r="846" spans="1:21" s="12" customFormat="1" ht="15.75" hidden="1" thickBot="1">
      <c r="A846" s="12" t="s">
        <v>5649</v>
      </c>
      <c r="B846" s="1" t="s">
        <v>1111</v>
      </c>
      <c r="C846" s="98" t="s">
        <v>2175</v>
      </c>
      <c r="D846" s="100" t="s">
        <v>2126</v>
      </c>
      <c r="E846" s="100" t="s">
        <v>2179</v>
      </c>
      <c r="F846" s="100">
        <v>3</v>
      </c>
      <c r="G846" s="101" t="s">
        <v>2109</v>
      </c>
      <c r="H846" s="102" t="s">
        <v>2911</v>
      </c>
      <c r="I846" s="103">
        <v>9686</v>
      </c>
      <c r="J846" s="103">
        <v>1602</v>
      </c>
      <c r="K846" s="76">
        <v>74</v>
      </c>
      <c r="L846" s="105">
        <v>1170.44</v>
      </c>
      <c r="M846" s="106">
        <f t="shared" si="94"/>
        <v>7.6398925999999999E-3</v>
      </c>
      <c r="N846" s="106">
        <f t="shared" si="95"/>
        <v>1.04568435E-2</v>
      </c>
      <c r="O846" s="228">
        <f t="shared" si="96"/>
        <v>1.8761259999999999E-4</v>
      </c>
      <c r="P846" s="281">
        <f t="shared" si="97"/>
        <v>30318</v>
      </c>
      <c r="Q846" s="251"/>
      <c r="R846" s="139"/>
      <c r="S846" s="139"/>
      <c r="T846" s="39"/>
      <c r="U846" s="29"/>
    </row>
    <row r="847" spans="1:21" s="12" customFormat="1" ht="15.75" hidden="1" thickBot="1">
      <c r="A847" s="12" t="s">
        <v>5650</v>
      </c>
      <c r="B847" s="1" t="s">
        <v>1112</v>
      </c>
      <c r="C847" s="98" t="s">
        <v>2175</v>
      </c>
      <c r="D847" s="100" t="s">
        <v>2126</v>
      </c>
      <c r="E847" s="100" t="s">
        <v>2211</v>
      </c>
      <c r="F847" s="100" t="s">
        <v>2119</v>
      </c>
      <c r="G847" s="101" t="s">
        <v>2108</v>
      </c>
      <c r="H847" s="102" t="s">
        <v>2912</v>
      </c>
      <c r="I847" s="103">
        <v>11058</v>
      </c>
      <c r="J847" s="103">
        <v>1896</v>
      </c>
      <c r="K847" s="76">
        <v>38</v>
      </c>
      <c r="L847" s="105">
        <v>2298.56</v>
      </c>
      <c r="M847" s="106">
        <f t="shared" si="94"/>
        <v>3.4364260999999998E-3</v>
      </c>
      <c r="N847" s="106">
        <f t="shared" si="95"/>
        <v>2.8345850000000001E-3</v>
      </c>
      <c r="O847" s="228">
        <f t="shared" si="96"/>
        <v>5.0856999999999998E-5</v>
      </c>
      <c r="P847" s="281">
        <f t="shared" si="97"/>
        <v>8218</v>
      </c>
      <c r="Q847" s="251"/>
      <c r="R847" s="139"/>
      <c r="S847" s="139"/>
      <c r="T847" s="39"/>
      <c r="U847" s="29"/>
    </row>
    <row r="848" spans="1:21" s="12" customFormat="1" ht="15.75" hidden="1" thickBot="1">
      <c r="A848" s="12" t="s">
        <v>5651</v>
      </c>
      <c r="B848" s="1" t="s">
        <v>1113</v>
      </c>
      <c r="C848" s="98" t="s">
        <v>2175</v>
      </c>
      <c r="D848" s="100" t="s">
        <v>2126</v>
      </c>
      <c r="E848" s="100" t="s">
        <v>2215</v>
      </c>
      <c r="F848" s="100" t="s">
        <v>2119</v>
      </c>
      <c r="G848" s="101" t="s">
        <v>2108</v>
      </c>
      <c r="H848" s="102" t="s">
        <v>2913</v>
      </c>
      <c r="I848" s="103">
        <v>25311</v>
      </c>
      <c r="J848" s="103">
        <v>3691</v>
      </c>
      <c r="K848" s="76">
        <v>12</v>
      </c>
      <c r="L848" s="105">
        <v>1896.06</v>
      </c>
      <c r="M848" s="106">
        <f t="shared" si="94"/>
        <v>4.7410209999999999E-4</v>
      </c>
      <c r="N848" s="106">
        <f t="shared" si="95"/>
        <v>9.2291949999999997E-4</v>
      </c>
      <c r="O848" s="228">
        <f t="shared" si="96"/>
        <v>1.6558600000000001E-5</v>
      </c>
      <c r="P848" s="281">
        <f t="shared" si="97"/>
        <v>2675</v>
      </c>
      <c r="Q848" s="251"/>
      <c r="R848" s="139"/>
      <c r="S848" s="139"/>
      <c r="T848" s="39"/>
      <c r="U848" s="29"/>
    </row>
    <row r="849" spans="1:21" s="12" customFormat="1" ht="15.75" hidden="1" thickBot="1">
      <c r="A849" s="12" t="s">
        <v>5652</v>
      </c>
      <c r="B849" s="1" t="s">
        <v>1114</v>
      </c>
      <c r="C849" s="98" t="s">
        <v>2175</v>
      </c>
      <c r="D849" s="100" t="s">
        <v>2126</v>
      </c>
      <c r="E849" s="100" t="s">
        <v>2222</v>
      </c>
      <c r="F849" s="100" t="s">
        <v>2119</v>
      </c>
      <c r="G849" s="101" t="s">
        <v>2108</v>
      </c>
      <c r="H849" s="102" t="s">
        <v>2914</v>
      </c>
      <c r="I849" s="103">
        <v>20652</v>
      </c>
      <c r="J849" s="103">
        <v>3526</v>
      </c>
      <c r="K849" s="76">
        <v>12</v>
      </c>
      <c r="L849" s="105">
        <v>1750.52</v>
      </c>
      <c r="M849" s="106">
        <f t="shared" si="94"/>
        <v>5.8105750000000001E-4</v>
      </c>
      <c r="N849" s="106">
        <f t="shared" si="95"/>
        <v>1.1704E-3</v>
      </c>
      <c r="O849" s="228">
        <f t="shared" si="96"/>
        <v>2.09988E-5</v>
      </c>
      <c r="P849" s="281">
        <f t="shared" si="97"/>
        <v>3393</v>
      </c>
      <c r="Q849" s="251"/>
      <c r="R849" s="139"/>
      <c r="S849" s="139"/>
      <c r="T849" s="39"/>
      <c r="U849" s="29"/>
    </row>
    <row r="850" spans="1:21" s="12" customFormat="1" ht="15.75" hidden="1" thickBot="1">
      <c r="A850" s="12" t="s">
        <v>5653</v>
      </c>
      <c r="B850" s="1" t="s">
        <v>1115</v>
      </c>
      <c r="C850" s="98" t="s">
        <v>2175</v>
      </c>
      <c r="D850" s="100" t="s">
        <v>2133</v>
      </c>
      <c r="E850" s="100" t="s">
        <v>2116</v>
      </c>
      <c r="F850" s="100" t="s">
        <v>2117</v>
      </c>
      <c r="G850" s="101" t="s">
        <v>2107</v>
      </c>
      <c r="H850" s="102" t="s">
        <v>2915</v>
      </c>
      <c r="I850" s="103">
        <v>15078</v>
      </c>
      <c r="J850" s="103">
        <v>2340</v>
      </c>
      <c r="K850" s="76">
        <v>282</v>
      </c>
      <c r="L850" s="105">
        <v>1633.02</v>
      </c>
      <c r="M850" s="106">
        <f t="shared" si="94"/>
        <v>1.8702745699999999E-2</v>
      </c>
      <c r="N850" s="106">
        <f t="shared" si="95"/>
        <v>2.6799686999999999E-2</v>
      </c>
      <c r="O850" s="228">
        <f t="shared" si="96"/>
        <v>4.8082950000000001E-4</v>
      </c>
      <c r="P850" s="281">
        <f t="shared" si="97"/>
        <v>77702</v>
      </c>
      <c r="Q850" s="251"/>
      <c r="R850" s="139"/>
      <c r="S850" s="139"/>
      <c r="T850" s="39"/>
      <c r="U850" s="29"/>
    </row>
    <row r="851" spans="1:21" s="12" customFormat="1" ht="15.75" hidden="1" thickBot="1">
      <c r="A851" s="12" t="s">
        <v>5654</v>
      </c>
      <c r="B851" s="1" t="s">
        <v>1116</v>
      </c>
      <c r="C851" s="98" t="s">
        <v>2175</v>
      </c>
      <c r="D851" s="100" t="s">
        <v>2133</v>
      </c>
      <c r="E851" s="100" t="s">
        <v>2115</v>
      </c>
      <c r="F851" s="100" t="s">
        <v>2117</v>
      </c>
      <c r="G851" s="101" t="s">
        <v>2107</v>
      </c>
      <c r="H851" s="102" t="s">
        <v>2916</v>
      </c>
      <c r="I851" s="103">
        <v>7890</v>
      </c>
      <c r="J851" s="103">
        <v>1370</v>
      </c>
      <c r="K851" s="76">
        <v>21</v>
      </c>
      <c r="L851" s="105">
        <v>1099.03</v>
      </c>
      <c r="M851" s="106">
        <f t="shared" si="94"/>
        <v>2.6615968999999999E-3</v>
      </c>
      <c r="N851" s="106">
        <f t="shared" si="95"/>
        <v>3.3178235999999999E-3</v>
      </c>
      <c r="O851" s="228">
        <f t="shared" si="96"/>
        <v>5.9527000000000001E-5</v>
      </c>
      <c r="P851" s="281">
        <f t="shared" si="97"/>
        <v>9619</v>
      </c>
      <c r="Q851" s="251"/>
      <c r="R851" s="139"/>
      <c r="S851" s="139"/>
      <c r="T851" s="39"/>
      <c r="U851" s="29"/>
    </row>
    <row r="852" spans="1:21" s="12" customFormat="1" ht="15.75" hidden="1" thickBot="1">
      <c r="A852" s="12" t="s">
        <v>5655</v>
      </c>
      <c r="B852" s="1" t="s">
        <v>1117</v>
      </c>
      <c r="C852" s="98" t="s">
        <v>2175</v>
      </c>
      <c r="D852" s="100" t="s">
        <v>2133</v>
      </c>
      <c r="E852" s="100" t="s">
        <v>2120</v>
      </c>
      <c r="F852" s="100" t="s">
        <v>2119</v>
      </c>
      <c r="G852" s="101" t="s">
        <v>2108</v>
      </c>
      <c r="H852" s="102" t="s">
        <v>2917</v>
      </c>
      <c r="I852" s="103">
        <v>9855</v>
      </c>
      <c r="J852" s="103">
        <v>1732</v>
      </c>
      <c r="K852" s="76">
        <v>80</v>
      </c>
      <c r="L852" s="105">
        <v>600.39</v>
      </c>
      <c r="M852" s="106">
        <f t="shared" si="94"/>
        <v>8.1177066999999995E-3</v>
      </c>
      <c r="N852" s="106">
        <f t="shared" si="95"/>
        <v>2.3417891699999999E-2</v>
      </c>
      <c r="O852" s="228">
        <f t="shared" si="96"/>
        <v>4.2015459999999999E-4</v>
      </c>
      <c r="P852" s="281">
        <f t="shared" si="97"/>
        <v>67896</v>
      </c>
      <c r="Q852" s="251"/>
      <c r="R852" s="139"/>
      <c r="S852" s="139"/>
      <c r="T852" s="39"/>
      <c r="U852" s="29"/>
    </row>
    <row r="853" spans="1:21" s="12" customFormat="1" ht="15.75" hidden="1" thickBot="1">
      <c r="A853" s="12" t="s">
        <v>5656</v>
      </c>
      <c r="B853" s="1" t="s">
        <v>1118</v>
      </c>
      <c r="C853" s="98" t="s">
        <v>2175</v>
      </c>
      <c r="D853" s="100" t="s">
        <v>2133</v>
      </c>
      <c r="E853" s="100" t="s">
        <v>2122</v>
      </c>
      <c r="F853" s="100" t="s">
        <v>2119</v>
      </c>
      <c r="G853" s="101" t="s">
        <v>2108</v>
      </c>
      <c r="H853" s="102" t="s">
        <v>2918</v>
      </c>
      <c r="I853" s="103">
        <v>8434</v>
      </c>
      <c r="J853" s="103">
        <v>1526</v>
      </c>
      <c r="K853" s="76">
        <v>108</v>
      </c>
      <c r="L853" s="105">
        <v>688.37</v>
      </c>
      <c r="M853" s="106">
        <f t="shared" si="94"/>
        <v>1.28053118E-2</v>
      </c>
      <c r="N853" s="106">
        <f t="shared" si="95"/>
        <v>2.83872129E-2</v>
      </c>
      <c r="O853" s="228">
        <f t="shared" si="96"/>
        <v>5.0931230000000004E-4</v>
      </c>
      <c r="P853" s="281">
        <f t="shared" si="97"/>
        <v>82304</v>
      </c>
      <c r="Q853" s="251"/>
      <c r="R853" s="139"/>
      <c r="S853" s="139"/>
      <c r="T853" s="39"/>
      <c r="U853" s="29"/>
    </row>
    <row r="854" spans="1:21" s="12" customFormat="1" ht="15.75" hidden="1" thickBot="1">
      <c r="A854" s="12" t="s">
        <v>5657</v>
      </c>
      <c r="B854" s="1" t="s">
        <v>1119</v>
      </c>
      <c r="C854" s="98" t="s">
        <v>2175</v>
      </c>
      <c r="D854" s="100" t="s">
        <v>2133</v>
      </c>
      <c r="E854" s="100" t="s">
        <v>2124</v>
      </c>
      <c r="F854" s="100" t="s">
        <v>2119</v>
      </c>
      <c r="G854" s="101" t="s">
        <v>2108</v>
      </c>
      <c r="H854" s="102" t="s">
        <v>2919</v>
      </c>
      <c r="I854" s="103">
        <v>7776</v>
      </c>
      <c r="J854" s="103">
        <v>1563</v>
      </c>
      <c r="K854" s="76">
        <v>106</v>
      </c>
      <c r="L854" s="105">
        <v>595.47</v>
      </c>
      <c r="M854" s="106">
        <f t="shared" si="94"/>
        <v>1.3631687199999999E-2</v>
      </c>
      <c r="N854" s="106">
        <f t="shared" si="95"/>
        <v>3.5780689300000001E-2</v>
      </c>
      <c r="O854" s="228">
        <f t="shared" si="96"/>
        <v>6.4196309999999999E-4</v>
      </c>
      <c r="P854" s="281">
        <f t="shared" si="97"/>
        <v>103741</v>
      </c>
      <c r="Q854" s="251"/>
      <c r="R854" s="139"/>
      <c r="S854" s="139"/>
      <c r="T854" s="39"/>
      <c r="U854" s="29"/>
    </row>
    <row r="855" spans="1:21" s="12" customFormat="1" ht="15.75" hidden="1" thickBot="1">
      <c r="A855" s="12" t="s">
        <v>5658</v>
      </c>
      <c r="B855" s="1" t="s">
        <v>1120</v>
      </c>
      <c r="C855" s="98" t="s">
        <v>2175</v>
      </c>
      <c r="D855" s="100" t="s">
        <v>2133</v>
      </c>
      <c r="E855" s="100" t="s">
        <v>2126</v>
      </c>
      <c r="F855" s="100" t="s">
        <v>2119</v>
      </c>
      <c r="G855" s="101" t="s">
        <v>2108</v>
      </c>
      <c r="H855" s="102" t="s">
        <v>2920</v>
      </c>
      <c r="I855" s="103">
        <v>7959</v>
      </c>
      <c r="J855" s="103">
        <v>1663</v>
      </c>
      <c r="K855" s="76">
        <v>116</v>
      </c>
      <c r="L855" s="105">
        <v>572.20000000000005</v>
      </c>
      <c r="M855" s="106">
        <f t="shared" si="94"/>
        <v>1.4574695299999999E-2</v>
      </c>
      <c r="N855" s="106">
        <f t="shared" si="95"/>
        <v>4.2358822499999997E-2</v>
      </c>
      <c r="O855" s="228">
        <f t="shared" si="96"/>
        <v>7.5998549999999998E-4</v>
      </c>
      <c r="P855" s="281">
        <f t="shared" si="97"/>
        <v>122813</v>
      </c>
      <c r="Q855" s="251"/>
      <c r="R855" s="139"/>
      <c r="S855" s="139"/>
      <c r="T855" s="39"/>
      <c r="U855" s="29"/>
    </row>
    <row r="856" spans="1:21" s="12" customFormat="1" ht="15.75" hidden="1" thickBot="1">
      <c r="A856" s="12" t="s">
        <v>5659</v>
      </c>
      <c r="B856" s="1" t="s">
        <v>1121</v>
      </c>
      <c r="C856" s="98" t="s">
        <v>2175</v>
      </c>
      <c r="D856" s="100" t="s">
        <v>2133</v>
      </c>
      <c r="E856" s="100" t="s">
        <v>2133</v>
      </c>
      <c r="F856" s="100" t="s">
        <v>2119</v>
      </c>
      <c r="G856" s="101" t="s">
        <v>2108</v>
      </c>
      <c r="H856" s="102" t="s">
        <v>2915</v>
      </c>
      <c r="I856" s="103">
        <v>24661</v>
      </c>
      <c r="J856" s="103">
        <v>4791</v>
      </c>
      <c r="K856" s="76">
        <v>289</v>
      </c>
      <c r="L856" s="105">
        <v>734.5</v>
      </c>
      <c r="M856" s="106">
        <f t="shared" si="94"/>
        <v>1.1718908300000001E-2</v>
      </c>
      <c r="N856" s="106">
        <f t="shared" si="95"/>
        <v>7.6440149299999996E-2</v>
      </c>
      <c r="O856" s="228">
        <f t="shared" si="96"/>
        <v>1.3714593999999999E-3</v>
      </c>
      <c r="P856" s="281">
        <f t="shared" si="97"/>
        <v>221627</v>
      </c>
      <c r="Q856" s="251"/>
      <c r="R856" s="139"/>
      <c r="S856" s="139"/>
      <c r="T856" s="39"/>
      <c r="U856" s="29"/>
    </row>
    <row r="857" spans="1:21" s="12" customFormat="1" ht="15.75" hidden="1" thickBot="1">
      <c r="A857" s="12" t="s">
        <v>5660</v>
      </c>
      <c r="B857" s="1" t="s">
        <v>1122</v>
      </c>
      <c r="C857" s="98" t="s">
        <v>2175</v>
      </c>
      <c r="D857" s="100" t="s">
        <v>2133</v>
      </c>
      <c r="E857" s="100" t="s">
        <v>2157</v>
      </c>
      <c r="F857" s="100" t="s">
        <v>2119</v>
      </c>
      <c r="G857" s="101" t="s">
        <v>2108</v>
      </c>
      <c r="H857" s="102" t="s">
        <v>2921</v>
      </c>
      <c r="I857" s="103">
        <v>9817</v>
      </c>
      <c r="J857" s="103">
        <v>1976</v>
      </c>
      <c r="K857" s="76">
        <v>169</v>
      </c>
      <c r="L857" s="105">
        <v>418.26</v>
      </c>
      <c r="M857" s="106">
        <f t="shared" si="94"/>
        <v>1.7215035100000001E-2</v>
      </c>
      <c r="N857" s="106">
        <f t="shared" si="95"/>
        <v>8.1329578099999994E-2</v>
      </c>
      <c r="O857" s="228">
        <f t="shared" si="96"/>
        <v>1.4591836E-3</v>
      </c>
      <c r="P857" s="281">
        <f t="shared" si="97"/>
        <v>235804</v>
      </c>
      <c r="Q857" s="251"/>
      <c r="R857" s="139"/>
      <c r="S857" s="139"/>
      <c r="T857" s="39"/>
      <c r="U857" s="29"/>
    </row>
    <row r="858" spans="1:21" s="12" customFormat="1" ht="15.75" hidden="1" thickBot="1">
      <c r="A858" s="12" t="s">
        <v>5661</v>
      </c>
      <c r="B858" s="1" t="s">
        <v>1123</v>
      </c>
      <c r="C858" s="98" t="s">
        <v>2175</v>
      </c>
      <c r="D858" s="100" t="s">
        <v>2133</v>
      </c>
      <c r="E858" s="100" t="s">
        <v>2159</v>
      </c>
      <c r="F858" s="100" t="s">
        <v>2119</v>
      </c>
      <c r="G858" s="101" t="s">
        <v>2108</v>
      </c>
      <c r="H858" s="102" t="s">
        <v>2916</v>
      </c>
      <c r="I858" s="103">
        <v>17364</v>
      </c>
      <c r="J858" s="103">
        <v>3391</v>
      </c>
      <c r="K858" s="76">
        <v>115</v>
      </c>
      <c r="L858" s="105">
        <v>744.99</v>
      </c>
      <c r="M858" s="106">
        <f t="shared" si="94"/>
        <v>6.6228978999999999E-3</v>
      </c>
      <c r="N858" s="106">
        <f t="shared" si="95"/>
        <v>3.01457023E-2</v>
      </c>
      <c r="O858" s="228">
        <f t="shared" si="96"/>
        <v>5.4086239999999995E-4</v>
      </c>
      <c r="P858" s="281">
        <f t="shared" si="97"/>
        <v>87403</v>
      </c>
      <c r="Q858" s="251"/>
      <c r="R858" s="139"/>
      <c r="S858" s="139"/>
      <c r="T858" s="39"/>
      <c r="U858" s="29"/>
    </row>
    <row r="859" spans="1:21" s="12" customFormat="1" ht="15.75" hidden="1" thickBot="1">
      <c r="A859" s="12" t="s">
        <v>5662</v>
      </c>
      <c r="B859" s="1" t="s">
        <v>1124</v>
      </c>
      <c r="C859" s="98" t="s">
        <v>2175</v>
      </c>
      <c r="D859" s="100" t="s">
        <v>2133</v>
      </c>
      <c r="E859" s="100" t="s">
        <v>2172</v>
      </c>
      <c r="F859" s="100" t="s">
        <v>2119</v>
      </c>
      <c r="G859" s="101" t="s">
        <v>2108</v>
      </c>
      <c r="H859" s="102" t="s">
        <v>2922</v>
      </c>
      <c r="I859" s="103">
        <v>7225</v>
      </c>
      <c r="J859" s="103">
        <v>1448</v>
      </c>
      <c r="K859" s="76">
        <v>38</v>
      </c>
      <c r="L859" s="105">
        <v>503.29</v>
      </c>
      <c r="M859" s="106">
        <f t="shared" ref="M859:M890" si="98" xml:space="preserve"> ROUNDDOWN(K859/I859,10)</f>
        <v>5.2595154999999999E-3</v>
      </c>
      <c r="N859" s="106">
        <f t="shared" ref="N859:N890" si="99">ROUNDDOWN(J859*M859/L859,10)</f>
        <v>1.5131988400000001E-2</v>
      </c>
      <c r="O859" s="228">
        <f t="shared" ref="O859:O890" si="100">ROUNDDOWN(N859/$N$2499,10)</f>
        <v>2.7149219999999998E-4</v>
      </c>
      <c r="P859" s="281">
        <f t="shared" si="97"/>
        <v>43873</v>
      </c>
      <c r="Q859" s="251"/>
      <c r="R859" s="139"/>
      <c r="S859" s="139"/>
      <c r="T859" s="39"/>
      <c r="U859" s="29"/>
    </row>
    <row r="860" spans="1:21" s="12" customFormat="1" ht="15.75" hidden="1" thickBot="1">
      <c r="A860" s="12" t="s">
        <v>5663</v>
      </c>
      <c r="B860" s="1" t="s">
        <v>1125</v>
      </c>
      <c r="C860" s="98" t="s">
        <v>2175</v>
      </c>
      <c r="D860" s="100" t="s">
        <v>2133</v>
      </c>
      <c r="E860" s="100" t="s">
        <v>2174</v>
      </c>
      <c r="F860" s="100" t="s">
        <v>2119</v>
      </c>
      <c r="G860" s="101" t="s">
        <v>2108</v>
      </c>
      <c r="H860" s="102" t="s">
        <v>2923</v>
      </c>
      <c r="I860" s="103">
        <v>6514</v>
      </c>
      <c r="J860" s="103">
        <v>1546</v>
      </c>
      <c r="K860" s="76">
        <v>64</v>
      </c>
      <c r="L860" s="105">
        <v>523.57000000000005</v>
      </c>
      <c r="M860" s="106">
        <f t="shared" si="98"/>
        <v>9.8249922999999999E-3</v>
      </c>
      <c r="N860" s="106">
        <f t="shared" si="99"/>
        <v>2.9011284200000001E-2</v>
      </c>
      <c r="O860" s="228">
        <f t="shared" si="100"/>
        <v>5.2050909999999998E-4</v>
      </c>
      <c r="P860" s="281">
        <f t="shared" si="97"/>
        <v>84114</v>
      </c>
      <c r="Q860" s="251"/>
      <c r="R860" s="139"/>
      <c r="S860" s="139"/>
      <c r="T860" s="39"/>
      <c r="U860" s="29"/>
    </row>
    <row r="861" spans="1:21" s="12" customFormat="1" ht="15.75" hidden="1" thickBot="1">
      <c r="A861" s="12" t="s">
        <v>5664</v>
      </c>
      <c r="B861" s="1" t="s">
        <v>1126</v>
      </c>
      <c r="C861" s="98" t="s">
        <v>2175</v>
      </c>
      <c r="D861" s="100" t="s">
        <v>2133</v>
      </c>
      <c r="E861" s="100" t="s">
        <v>2175</v>
      </c>
      <c r="F861" s="100" t="s">
        <v>2119</v>
      </c>
      <c r="G861" s="101" t="s">
        <v>2108</v>
      </c>
      <c r="H861" s="102" t="s">
        <v>2924</v>
      </c>
      <c r="I861" s="103">
        <v>6500</v>
      </c>
      <c r="J861" s="103">
        <v>1331</v>
      </c>
      <c r="K861" s="76">
        <v>22</v>
      </c>
      <c r="L861" s="105">
        <v>1193.1099999999999</v>
      </c>
      <c r="M861" s="106">
        <f t="shared" si="98"/>
        <v>3.3846153000000002E-3</v>
      </c>
      <c r="N861" s="106">
        <f t="shared" si="99"/>
        <v>3.7757817E-3</v>
      </c>
      <c r="O861" s="228">
        <f t="shared" si="100"/>
        <v>6.7743600000000006E-5</v>
      </c>
      <c r="P861" s="281">
        <f t="shared" si="97"/>
        <v>10947</v>
      </c>
      <c r="Q861" s="251"/>
      <c r="R861" s="139"/>
      <c r="S861" s="139"/>
      <c r="T861" s="39"/>
      <c r="U861" s="29"/>
    </row>
    <row r="862" spans="1:21" s="12" customFormat="1" ht="15.75" hidden="1" thickBot="1">
      <c r="A862" s="12" t="s">
        <v>5665</v>
      </c>
      <c r="B862" s="1" t="s">
        <v>1127</v>
      </c>
      <c r="C862" s="98" t="s">
        <v>2175</v>
      </c>
      <c r="D862" s="100" t="s">
        <v>2157</v>
      </c>
      <c r="E862" s="100" t="s">
        <v>2116</v>
      </c>
      <c r="F862" s="100" t="s">
        <v>2119</v>
      </c>
      <c r="G862" s="101" t="s">
        <v>2108</v>
      </c>
      <c r="H862" s="102" t="s">
        <v>2925</v>
      </c>
      <c r="I862" s="103">
        <v>7603</v>
      </c>
      <c r="J862" s="103">
        <v>1097</v>
      </c>
      <c r="K862" s="76">
        <v>9</v>
      </c>
      <c r="L862" s="105">
        <v>841.99</v>
      </c>
      <c r="M862" s="106">
        <f t="shared" si="98"/>
        <v>1.1837432E-3</v>
      </c>
      <c r="N862" s="106">
        <f t="shared" si="99"/>
        <v>1.5422585000000001E-3</v>
      </c>
      <c r="O862" s="228">
        <f t="shared" si="100"/>
        <v>2.7670599999999999E-5</v>
      </c>
      <c r="P862" s="281">
        <f t="shared" si="97"/>
        <v>4471</v>
      </c>
      <c r="Q862" s="251"/>
      <c r="R862" s="139"/>
      <c r="S862" s="139"/>
      <c r="T862" s="39"/>
      <c r="U862" s="29"/>
    </row>
    <row r="863" spans="1:21" s="12" customFormat="1" ht="15.75" hidden="1" thickBot="1">
      <c r="A863" s="12" t="s">
        <v>5666</v>
      </c>
      <c r="B863" s="1" t="s">
        <v>1128</v>
      </c>
      <c r="C863" s="98" t="s">
        <v>2175</v>
      </c>
      <c r="D863" s="100" t="s">
        <v>2157</v>
      </c>
      <c r="E863" s="100" t="s">
        <v>2115</v>
      </c>
      <c r="F863" s="100" t="s">
        <v>2119</v>
      </c>
      <c r="G863" s="101" t="s">
        <v>2108</v>
      </c>
      <c r="H863" s="102" t="s">
        <v>2926</v>
      </c>
      <c r="I863" s="103">
        <v>6203</v>
      </c>
      <c r="J863" s="103">
        <v>836</v>
      </c>
      <c r="K863" s="76">
        <v>11</v>
      </c>
      <c r="L863" s="105">
        <v>849.14</v>
      </c>
      <c r="M863" s="106">
        <f t="shared" si="98"/>
        <v>1.7733353999999999E-3</v>
      </c>
      <c r="N863" s="106">
        <f t="shared" si="99"/>
        <v>1.7458939E-3</v>
      </c>
      <c r="O863" s="228">
        <f t="shared" si="100"/>
        <v>3.1324100000000001E-5</v>
      </c>
      <c r="P863" s="281">
        <f t="shared" si="97"/>
        <v>5061</v>
      </c>
      <c r="Q863" s="251"/>
      <c r="R863" s="139"/>
      <c r="S863" s="139"/>
      <c r="T863" s="39"/>
      <c r="U863" s="29"/>
    </row>
    <row r="864" spans="1:21" s="12" customFormat="1" ht="15.75" hidden="1" thickBot="1">
      <c r="A864" s="12" t="s">
        <v>5667</v>
      </c>
      <c r="B864" s="1" t="s">
        <v>1129</v>
      </c>
      <c r="C864" s="98" t="s">
        <v>2175</v>
      </c>
      <c r="D864" s="100" t="s">
        <v>2157</v>
      </c>
      <c r="E864" s="100" t="s">
        <v>2120</v>
      </c>
      <c r="F864" s="100" t="s">
        <v>2119</v>
      </c>
      <c r="G864" s="101" t="s">
        <v>2108</v>
      </c>
      <c r="H864" s="102" t="s">
        <v>2927</v>
      </c>
      <c r="I864" s="103">
        <v>4724</v>
      </c>
      <c r="J864" s="103">
        <v>662</v>
      </c>
      <c r="K864" s="76">
        <v>4</v>
      </c>
      <c r="L864" s="105">
        <v>772.94</v>
      </c>
      <c r="M864" s="106">
        <f t="shared" si="98"/>
        <v>8.4674000000000001E-4</v>
      </c>
      <c r="N864" s="106">
        <f t="shared" si="99"/>
        <v>7.2520739999999998E-4</v>
      </c>
      <c r="O864" s="228">
        <f t="shared" si="100"/>
        <v>1.30113E-5</v>
      </c>
      <c r="P864" s="281">
        <f t="shared" si="97"/>
        <v>2102</v>
      </c>
      <c r="Q864" s="251"/>
      <c r="R864" s="139"/>
      <c r="S864" s="139"/>
      <c r="T864" s="39"/>
      <c r="U864" s="29"/>
    </row>
    <row r="865" spans="1:21" s="12" customFormat="1" ht="15.75" hidden="1" thickBot="1">
      <c r="A865" s="12" t="s">
        <v>5668</v>
      </c>
      <c r="B865" s="1" t="s">
        <v>1130</v>
      </c>
      <c r="C865" s="98" t="s">
        <v>2175</v>
      </c>
      <c r="D865" s="100" t="s">
        <v>2157</v>
      </c>
      <c r="E865" s="100" t="s">
        <v>2122</v>
      </c>
      <c r="F865" s="100" t="s">
        <v>2119</v>
      </c>
      <c r="G865" s="101" t="s">
        <v>2108</v>
      </c>
      <c r="H865" s="102" t="s">
        <v>2928</v>
      </c>
      <c r="I865" s="103">
        <v>5211</v>
      </c>
      <c r="J865" s="103">
        <v>719</v>
      </c>
      <c r="K865" s="76">
        <v>7</v>
      </c>
      <c r="L865" s="105">
        <v>945.25</v>
      </c>
      <c r="M865" s="106">
        <f t="shared" si="98"/>
        <v>1.3433122E-3</v>
      </c>
      <c r="N865" s="106">
        <f t="shared" si="99"/>
        <v>1.0217841E-3</v>
      </c>
      <c r="O865" s="228">
        <f t="shared" si="100"/>
        <v>1.8332400000000001E-5</v>
      </c>
      <c r="P865" s="281">
        <f t="shared" si="97"/>
        <v>2962</v>
      </c>
      <c r="Q865" s="251"/>
      <c r="R865" s="139"/>
      <c r="S865" s="139"/>
      <c r="T865" s="39"/>
      <c r="U865" s="29"/>
    </row>
    <row r="866" spans="1:21" s="12" customFormat="1" ht="15.75" hidden="1" thickBot="1">
      <c r="A866" s="12" t="s">
        <v>5669</v>
      </c>
      <c r="B866" s="1" t="s">
        <v>1131</v>
      </c>
      <c r="C866" s="98" t="s">
        <v>2175</v>
      </c>
      <c r="D866" s="100" t="s">
        <v>2157</v>
      </c>
      <c r="E866" s="100" t="s">
        <v>2124</v>
      </c>
      <c r="F866" s="100">
        <v>3</v>
      </c>
      <c r="G866" s="101" t="s">
        <v>2109</v>
      </c>
      <c r="H866" s="102" t="s">
        <v>2929</v>
      </c>
      <c r="I866" s="103">
        <v>19934</v>
      </c>
      <c r="J866" s="103">
        <v>2685</v>
      </c>
      <c r="K866" s="76">
        <v>141</v>
      </c>
      <c r="L866" s="105">
        <v>1094.07</v>
      </c>
      <c r="M866" s="106">
        <f t="shared" si="98"/>
        <v>7.0733419999999998E-3</v>
      </c>
      <c r="N866" s="106">
        <f t="shared" si="99"/>
        <v>1.7358965300000001E-2</v>
      </c>
      <c r="O866" s="228">
        <f t="shared" si="100"/>
        <v>3.1144769999999998E-4</v>
      </c>
      <c r="P866" s="281">
        <f t="shared" si="97"/>
        <v>50329</v>
      </c>
      <c r="Q866" s="251"/>
      <c r="R866" s="139"/>
      <c r="S866" s="139"/>
      <c r="T866" s="39"/>
      <c r="U866" s="29"/>
    </row>
    <row r="867" spans="1:21" s="12" customFormat="1" ht="15.75" hidden="1" thickBot="1">
      <c r="A867" s="12" t="s">
        <v>5670</v>
      </c>
      <c r="B867" s="1" t="s">
        <v>1132</v>
      </c>
      <c r="C867" s="98" t="s">
        <v>2175</v>
      </c>
      <c r="D867" s="100" t="s">
        <v>2157</v>
      </c>
      <c r="E867" s="100" t="s">
        <v>2126</v>
      </c>
      <c r="F867" s="100" t="s">
        <v>2119</v>
      </c>
      <c r="G867" s="101" t="s">
        <v>2108</v>
      </c>
      <c r="H867" s="102" t="s">
        <v>2930</v>
      </c>
      <c r="I867" s="103">
        <v>2462</v>
      </c>
      <c r="J867" s="103">
        <v>338</v>
      </c>
      <c r="K867" s="76">
        <v>11</v>
      </c>
      <c r="L867" s="105">
        <v>877.18</v>
      </c>
      <c r="M867" s="106">
        <f t="shared" si="98"/>
        <v>4.4679122000000002E-3</v>
      </c>
      <c r="N867" s="106">
        <f t="shared" si="99"/>
        <v>1.7216014E-3</v>
      </c>
      <c r="O867" s="228">
        <f t="shared" si="100"/>
        <v>3.08883E-5</v>
      </c>
      <c r="P867" s="281">
        <f t="shared" si="97"/>
        <v>4991</v>
      </c>
      <c r="Q867" s="251"/>
      <c r="R867" s="139"/>
      <c r="S867" s="139"/>
      <c r="T867" s="39"/>
      <c r="U867" s="29"/>
    </row>
    <row r="868" spans="1:21" s="12" customFormat="1" ht="15.75" hidden="1" thickBot="1">
      <c r="A868" s="12" t="s">
        <v>5671</v>
      </c>
      <c r="B868" s="1" t="s">
        <v>1133</v>
      </c>
      <c r="C868" s="98" t="s">
        <v>2175</v>
      </c>
      <c r="D868" s="100" t="s">
        <v>2157</v>
      </c>
      <c r="E868" s="100" t="s">
        <v>2133</v>
      </c>
      <c r="F868" s="100" t="s">
        <v>2119</v>
      </c>
      <c r="G868" s="101" t="s">
        <v>2108</v>
      </c>
      <c r="H868" s="102" t="s">
        <v>2931</v>
      </c>
      <c r="I868" s="103">
        <v>3687</v>
      </c>
      <c r="J868" s="103">
        <v>553</v>
      </c>
      <c r="K868" s="76">
        <v>11</v>
      </c>
      <c r="L868" s="105">
        <v>855.47</v>
      </c>
      <c r="M868" s="106">
        <f t="shared" si="98"/>
        <v>2.9834553E-3</v>
      </c>
      <c r="N868" s="106">
        <f t="shared" si="99"/>
        <v>1.9285897999999999E-3</v>
      </c>
      <c r="O868" s="228">
        <f t="shared" si="100"/>
        <v>3.4601999999999998E-5</v>
      </c>
      <c r="P868" s="281">
        <f t="shared" si="97"/>
        <v>5591</v>
      </c>
      <c r="Q868" s="251"/>
      <c r="R868" s="139"/>
      <c r="S868" s="139"/>
      <c r="T868" s="39"/>
      <c r="U868" s="29"/>
    </row>
    <row r="869" spans="1:21" s="12" customFormat="1" ht="15.75" hidden="1" thickBot="1">
      <c r="A869" s="12" t="s">
        <v>5672</v>
      </c>
      <c r="B869" s="1" t="s">
        <v>1134</v>
      </c>
      <c r="C869" s="98" t="s">
        <v>2175</v>
      </c>
      <c r="D869" s="100" t="s">
        <v>2159</v>
      </c>
      <c r="E869" s="100" t="s">
        <v>2116</v>
      </c>
      <c r="F869" s="100">
        <v>3</v>
      </c>
      <c r="G869" s="101" t="s">
        <v>2109</v>
      </c>
      <c r="H869" s="102" t="s">
        <v>2932</v>
      </c>
      <c r="I869" s="103">
        <v>15114</v>
      </c>
      <c r="J869" s="103">
        <v>2484</v>
      </c>
      <c r="K869" s="76">
        <v>118</v>
      </c>
      <c r="L869" s="105">
        <v>1334.2</v>
      </c>
      <c r="M869" s="106">
        <f t="shared" si="98"/>
        <v>7.8073309000000002E-3</v>
      </c>
      <c r="N869" s="106">
        <f t="shared" si="99"/>
        <v>1.45356093E-2</v>
      </c>
      <c r="O869" s="228">
        <f t="shared" si="100"/>
        <v>2.6079219999999999E-4</v>
      </c>
      <c r="P869" s="281">
        <f t="shared" si="97"/>
        <v>42144</v>
      </c>
      <c r="Q869" s="251"/>
      <c r="R869" s="139"/>
      <c r="S869" s="139"/>
      <c r="T869" s="39"/>
      <c r="U869" s="29"/>
    </row>
    <row r="870" spans="1:21" s="12" customFormat="1" ht="15.75" hidden="1" thickBot="1">
      <c r="A870" s="12" t="s">
        <v>5673</v>
      </c>
      <c r="B870" s="1" t="s">
        <v>1135</v>
      </c>
      <c r="C870" s="98" t="s">
        <v>2175</v>
      </c>
      <c r="D870" s="100" t="s">
        <v>2159</v>
      </c>
      <c r="E870" s="100" t="s">
        <v>2115</v>
      </c>
      <c r="F870" s="100" t="s">
        <v>2119</v>
      </c>
      <c r="G870" s="101" t="s">
        <v>2108</v>
      </c>
      <c r="H870" s="102" t="s">
        <v>2933</v>
      </c>
      <c r="I870" s="103">
        <v>9938</v>
      </c>
      <c r="J870" s="103">
        <v>1832</v>
      </c>
      <c r="K870" s="76">
        <v>38</v>
      </c>
      <c r="L870" s="105">
        <v>539.08000000000004</v>
      </c>
      <c r="M870" s="106">
        <f t="shared" si="98"/>
        <v>3.8237068999999999E-3</v>
      </c>
      <c r="N870" s="106">
        <f t="shared" si="99"/>
        <v>1.2994418299999999E-2</v>
      </c>
      <c r="O870" s="228">
        <f t="shared" si="100"/>
        <v>2.331407E-4</v>
      </c>
      <c r="P870" s="281">
        <f t="shared" si="97"/>
        <v>37675</v>
      </c>
      <c r="Q870" s="251"/>
      <c r="R870" s="139"/>
      <c r="S870" s="139"/>
      <c r="T870" s="39"/>
      <c r="U870" s="29"/>
    </row>
    <row r="871" spans="1:21" s="12" customFormat="1" ht="15.75" hidden="1" thickBot="1">
      <c r="A871" s="12" t="s">
        <v>5674</v>
      </c>
      <c r="B871" s="1" t="s">
        <v>1136</v>
      </c>
      <c r="C871" s="98" t="s">
        <v>2175</v>
      </c>
      <c r="D871" s="100" t="s">
        <v>2159</v>
      </c>
      <c r="E871" s="100" t="s">
        <v>2120</v>
      </c>
      <c r="F871" s="100">
        <v>3</v>
      </c>
      <c r="G871" s="101" t="s">
        <v>2109</v>
      </c>
      <c r="H871" s="102" t="s">
        <v>2934</v>
      </c>
      <c r="I871" s="103">
        <v>43248</v>
      </c>
      <c r="J871" s="103">
        <v>7139</v>
      </c>
      <c r="K871" s="76">
        <v>140</v>
      </c>
      <c r="L871" s="105">
        <v>1231.99</v>
      </c>
      <c r="M871" s="106">
        <f t="shared" si="98"/>
        <v>3.2371438999999999E-3</v>
      </c>
      <c r="N871" s="106">
        <f t="shared" si="99"/>
        <v>1.8758245E-2</v>
      </c>
      <c r="O871" s="228">
        <f t="shared" si="100"/>
        <v>3.3655309999999999E-4</v>
      </c>
      <c r="P871" s="281">
        <f t="shared" si="97"/>
        <v>54386</v>
      </c>
      <c r="Q871" s="251"/>
      <c r="R871" s="139"/>
      <c r="S871" s="139"/>
      <c r="T871" s="39"/>
      <c r="U871" s="29"/>
    </row>
    <row r="872" spans="1:21" s="12" customFormat="1" ht="15.75" hidden="1" thickBot="1">
      <c r="A872" s="12" t="s">
        <v>5675</v>
      </c>
      <c r="B872" s="1" t="s">
        <v>1137</v>
      </c>
      <c r="C872" s="98" t="s">
        <v>2175</v>
      </c>
      <c r="D872" s="100" t="s">
        <v>2159</v>
      </c>
      <c r="E872" s="100" t="s">
        <v>2122</v>
      </c>
      <c r="F872" s="100" t="s">
        <v>2119</v>
      </c>
      <c r="G872" s="101" t="s">
        <v>2108</v>
      </c>
      <c r="H872" s="102" t="s">
        <v>2935</v>
      </c>
      <c r="I872" s="103">
        <v>10969</v>
      </c>
      <c r="J872" s="103">
        <v>2021</v>
      </c>
      <c r="K872" s="76">
        <v>35</v>
      </c>
      <c r="L872" s="105">
        <v>737.97</v>
      </c>
      <c r="M872" s="106">
        <f t="shared" si="98"/>
        <v>3.1908103999999998E-3</v>
      </c>
      <c r="N872" s="106">
        <f t="shared" si="99"/>
        <v>8.7383332000000001E-3</v>
      </c>
      <c r="O872" s="228">
        <f t="shared" si="100"/>
        <v>1.5677970000000001E-4</v>
      </c>
      <c r="P872" s="281">
        <f t="shared" si="97"/>
        <v>25335</v>
      </c>
      <c r="Q872" s="251"/>
      <c r="R872" s="139"/>
      <c r="S872" s="139"/>
      <c r="T872" s="39"/>
      <c r="U872" s="29"/>
    </row>
    <row r="873" spans="1:21" s="12" customFormat="1" ht="15.75" hidden="1" thickBot="1">
      <c r="A873" s="12" t="s">
        <v>5676</v>
      </c>
      <c r="B873" s="1" t="s">
        <v>1138</v>
      </c>
      <c r="C873" s="98" t="s">
        <v>2175</v>
      </c>
      <c r="D873" s="100" t="s">
        <v>2159</v>
      </c>
      <c r="E873" s="100" t="s">
        <v>2124</v>
      </c>
      <c r="F873" s="100" t="s">
        <v>2119</v>
      </c>
      <c r="G873" s="101" t="s">
        <v>2108</v>
      </c>
      <c r="H873" s="102" t="s">
        <v>2936</v>
      </c>
      <c r="I873" s="103">
        <v>6208</v>
      </c>
      <c r="J873" s="103">
        <v>949</v>
      </c>
      <c r="K873" s="76">
        <v>40</v>
      </c>
      <c r="L873" s="105">
        <v>711.89</v>
      </c>
      <c r="M873" s="106">
        <f t="shared" si="98"/>
        <v>6.4432989E-3</v>
      </c>
      <c r="N873" s="106">
        <f t="shared" si="99"/>
        <v>8.5893756000000009E-3</v>
      </c>
      <c r="O873" s="228">
        <f t="shared" si="100"/>
        <v>1.5410719999999999E-4</v>
      </c>
      <c r="P873" s="281">
        <f t="shared" si="97"/>
        <v>24903</v>
      </c>
      <c r="Q873" s="251"/>
      <c r="R873" s="139"/>
      <c r="S873" s="139"/>
      <c r="T873" s="39"/>
      <c r="U873" s="29"/>
    </row>
    <row r="874" spans="1:21" s="12" customFormat="1" ht="15.75" hidden="1" thickBot="1">
      <c r="A874" s="12" t="s">
        <v>5677</v>
      </c>
      <c r="B874" s="1" t="s">
        <v>1139</v>
      </c>
      <c r="C874" s="98" t="s">
        <v>2175</v>
      </c>
      <c r="D874" s="100" t="s">
        <v>2159</v>
      </c>
      <c r="E874" s="100" t="s">
        <v>2126</v>
      </c>
      <c r="F874" s="100" t="s">
        <v>2119</v>
      </c>
      <c r="G874" s="101" t="s">
        <v>2108</v>
      </c>
      <c r="H874" s="102" t="s">
        <v>2937</v>
      </c>
      <c r="I874" s="103">
        <v>8566</v>
      </c>
      <c r="J874" s="103">
        <v>1494</v>
      </c>
      <c r="K874" s="76">
        <v>39</v>
      </c>
      <c r="L874" s="105">
        <v>1020.09</v>
      </c>
      <c r="M874" s="106">
        <f t="shared" si="98"/>
        <v>4.5528833999999999E-3</v>
      </c>
      <c r="N874" s="106">
        <f t="shared" si="99"/>
        <v>6.6680467000000002E-3</v>
      </c>
      <c r="O874" s="228">
        <f t="shared" si="100"/>
        <v>1.196354E-4</v>
      </c>
      <c r="P874" s="281">
        <f t="shared" si="97"/>
        <v>19333</v>
      </c>
      <c r="Q874" s="251"/>
      <c r="R874" s="139"/>
      <c r="S874" s="139"/>
      <c r="T874" s="39"/>
      <c r="U874" s="29"/>
    </row>
    <row r="875" spans="1:21" s="12" customFormat="1" ht="15.75" hidden="1" thickBot="1">
      <c r="A875" s="12" t="s">
        <v>5678</v>
      </c>
      <c r="B875" s="1" t="s">
        <v>1140</v>
      </c>
      <c r="C875" s="98" t="s">
        <v>2175</v>
      </c>
      <c r="D875" s="100" t="s">
        <v>2159</v>
      </c>
      <c r="E875" s="100" t="s">
        <v>2133</v>
      </c>
      <c r="F875" s="100">
        <v>3</v>
      </c>
      <c r="G875" s="101" t="s">
        <v>2109</v>
      </c>
      <c r="H875" s="102" t="s">
        <v>2938</v>
      </c>
      <c r="I875" s="103">
        <v>14650</v>
      </c>
      <c r="J875" s="103">
        <v>2489</v>
      </c>
      <c r="K875" s="76">
        <v>121</v>
      </c>
      <c r="L875" s="105">
        <v>757.9</v>
      </c>
      <c r="M875" s="106">
        <f t="shared" si="98"/>
        <v>8.2593856000000004E-3</v>
      </c>
      <c r="N875" s="106">
        <f t="shared" si="99"/>
        <v>2.71244369E-2</v>
      </c>
      <c r="O875" s="228">
        <f t="shared" si="100"/>
        <v>4.8665600000000002E-4</v>
      </c>
      <c r="P875" s="281">
        <f t="shared" si="97"/>
        <v>78643</v>
      </c>
      <c r="Q875" s="251"/>
      <c r="R875" s="139"/>
      <c r="S875" s="139"/>
      <c r="T875" s="39"/>
      <c r="U875" s="29"/>
    </row>
    <row r="876" spans="1:21" s="12" customFormat="1" ht="15.75" hidden="1" thickBot="1">
      <c r="A876" s="12" t="s">
        <v>5679</v>
      </c>
      <c r="B876" s="1" t="s">
        <v>1141</v>
      </c>
      <c r="C876" s="98" t="s">
        <v>2175</v>
      </c>
      <c r="D876" s="100" t="s">
        <v>2159</v>
      </c>
      <c r="E876" s="100" t="s">
        <v>2157</v>
      </c>
      <c r="F876" s="100" t="s">
        <v>2119</v>
      </c>
      <c r="G876" s="101" t="s">
        <v>2108</v>
      </c>
      <c r="H876" s="102" t="s">
        <v>2939</v>
      </c>
      <c r="I876" s="103">
        <v>8559</v>
      </c>
      <c r="J876" s="103">
        <v>1638</v>
      </c>
      <c r="K876" s="76">
        <v>10</v>
      </c>
      <c r="L876" s="105">
        <v>574.11</v>
      </c>
      <c r="M876" s="106">
        <f t="shared" si="98"/>
        <v>1.1683607E-3</v>
      </c>
      <c r="N876" s="106">
        <f t="shared" si="99"/>
        <v>3.3334635999999998E-3</v>
      </c>
      <c r="O876" s="228">
        <f t="shared" si="100"/>
        <v>5.98077E-5</v>
      </c>
      <c r="P876" s="281">
        <f t="shared" si="97"/>
        <v>9664</v>
      </c>
      <c r="Q876" s="251"/>
      <c r="R876" s="139"/>
      <c r="S876" s="139"/>
      <c r="T876" s="39"/>
      <c r="U876" s="29"/>
    </row>
    <row r="877" spans="1:21" s="12" customFormat="1" ht="15.75" hidden="1" thickBot="1">
      <c r="A877" s="12" t="s">
        <v>5680</v>
      </c>
      <c r="B877" s="1" t="s">
        <v>1142</v>
      </c>
      <c r="C877" s="98" t="s">
        <v>2175</v>
      </c>
      <c r="D877" s="100" t="s">
        <v>2159</v>
      </c>
      <c r="E877" s="100" t="s">
        <v>2159</v>
      </c>
      <c r="F877" s="100" t="s">
        <v>2119</v>
      </c>
      <c r="G877" s="101" t="s">
        <v>2108</v>
      </c>
      <c r="H877" s="102" t="s">
        <v>2940</v>
      </c>
      <c r="I877" s="103">
        <v>7230</v>
      </c>
      <c r="J877" s="103">
        <v>1264</v>
      </c>
      <c r="K877" s="76">
        <v>54</v>
      </c>
      <c r="L877" s="105">
        <v>659.47</v>
      </c>
      <c r="M877" s="106">
        <f t="shared" si="98"/>
        <v>7.4688795999999997E-3</v>
      </c>
      <c r="N877" s="106">
        <f t="shared" si="99"/>
        <v>1.43155318E-2</v>
      </c>
      <c r="O877" s="228">
        <f t="shared" si="100"/>
        <v>2.5684360000000002E-4</v>
      </c>
      <c r="P877" s="281">
        <f t="shared" si="97"/>
        <v>41505</v>
      </c>
      <c r="Q877" s="251"/>
      <c r="R877" s="139"/>
      <c r="S877" s="139"/>
      <c r="T877" s="39"/>
      <c r="U877" s="29"/>
    </row>
    <row r="878" spans="1:21" s="12" customFormat="1" ht="15.75" hidden="1" thickBot="1">
      <c r="A878" s="12" t="s">
        <v>5681</v>
      </c>
      <c r="B878" s="1" t="s">
        <v>1143</v>
      </c>
      <c r="C878" s="98" t="s">
        <v>2175</v>
      </c>
      <c r="D878" s="100" t="s">
        <v>2172</v>
      </c>
      <c r="E878" s="100" t="s">
        <v>2116</v>
      </c>
      <c r="F878" s="100" t="s">
        <v>2117</v>
      </c>
      <c r="G878" s="101" t="s">
        <v>2107</v>
      </c>
      <c r="H878" s="102" t="s">
        <v>2941</v>
      </c>
      <c r="I878" s="103">
        <v>6063</v>
      </c>
      <c r="J878" s="103">
        <v>957</v>
      </c>
      <c r="K878" s="76">
        <v>49</v>
      </c>
      <c r="L878" s="105">
        <v>754.83</v>
      </c>
      <c r="M878" s="106">
        <f t="shared" si="98"/>
        <v>8.0818075999999992E-3</v>
      </c>
      <c r="N878" s="106">
        <f t="shared" si="99"/>
        <v>1.0246399600000001E-2</v>
      </c>
      <c r="O878" s="228">
        <f t="shared" si="100"/>
        <v>1.838369E-4</v>
      </c>
      <c r="P878" s="281">
        <f t="shared" si="97"/>
        <v>29708</v>
      </c>
      <c r="Q878" s="251"/>
      <c r="R878" s="139"/>
      <c r="S878" s="139"/>
      <c r="T878" s="39"/>
      <c r="U878" s="29"/>
    </row>
    <row r="879" spans="1:21" s="12" customFormat="1" ht="15.75" hidden="1" thickBot="1">
      <c r="A879" s="12" t="s">
        <v>5682</v>
      </c>
      <c r="B879" s="1" t="s">
        <v>1144</v>
      </c>
      <c r="C879" s="98" t="s">
        <v>2175</v>
      </c>
      <c r="D879" s="100" t="s">
        <v>2172</v>
      </c>
      <c r="E879" s="100" t="s">
        <v>2115</v>
      </c>
      <c r="F879" s="100" t="s">
        <v>2119</v>
      </c>
      <c r="G879" s="101" t="s">
        <v>2108</v>
      </c>
      <c r="H879" s="102" t="s">
        <v>2942</v>
      </c>
      <c r="I879" s="103">
        <v>27386</v>
      </c>
      <c r="J879" s="103">
        <v>5345</v>
      </c>
      <c r="K879" s="76">
        <v>324</v>
      </c>
      <c r="L879" s="105">
        <v>930.83</v>
      </c>
      <c r="M879" s="106">
        <f t="shared" si="98"/>
        <v>1.1830862399999999E-2</v>
      </c>
      <c r="N879" s="106">
        <f t="shared" si="99"/>
        <v>6.7935025199999999E-2</v>
      </c>
      <c r="O879" s="228">
        <f t="shared" si="100"/>
        <v>1.2188637E-3</v>
      </c>
      <c r="P879" s="281">
        <f t="shared" si="97"/>
        <v>196968</v>
      </c>
      <c r="Q879" s="251"/>
      <c r="R879" s="139"/>
      <c r="S879" s="139"/>
      <c r="T879" s="39"/>
      <c r="U879" s="29"/>
    </row>
    <row r="880" spans="1:21" s="12" customFormat="1" ht="15.75" hidden="1" thickBot="1">
      <c r="A880" s="12" t="s">
        <v>5683</v>
      </c>
      <c r="B880" s="1" t="s">
        <v>1145</v>
      </c>
      <c r="C880" s="98" t="s">
        <v>2175</v>
      </c>
      <c r="D880" s="100" t="s">
        <v>2172</v>
      </c>
      <c r="E880" s="100" t="s">
        <v>2120</v>
      </c>
      <c r="F880" s="100" t="s">
        <v>2119</v>
      </c>
      <c r="G880" s="101" t="s">
        <v>2108</v>
      </c>
      <c r="H880" s="102" t="s">
        <v>2943</v>
      </c>
      <c r="I880" s="103">
        <v>9194</v>
      </c>
      <c r="J880" s="103">
        <v>1820</v>
      </c>
      <c r="K880" s="76">
        <v>32</v>
      </c>
      <c r="L880" s="105">
        <v>932.81</v>
      </c>
      <c r="M880" s="106">
        <f t="shared" si="98"/>
        <v>3.4805307000000001E-3</v>
      </c>
      <c r="N880" s="106">
        <f t="shared" si="99"/>
        <v>6.7908424999999998E-3</v>
      </c>
      <c r="O880" s="228">
        <f t="shared" si="100"/>
        <v>1.218386E-4</v>
      </c>
      <c r="P880" s="281">
        <f t="shared" si="97"/>
        <v>19689</v>
      </c>
      <c r="Q880" s="251"/>
      <c r="R880" s="139"/>
      <c r="S880" s="139"/>
      <c r="T880" s="39"/>
      <c r="U880" s="29"/>
    </row>
    <row r="881" spans="1:21" s="12" customFormat="1" ht="15.75" hidden="1" thickBot="1">
      <c r="A881" s="12" t="s">
        <v>5684</v>
      </c>
      <c r="B881" s="1" t="s">
        <v>1146</v>
      </c>
      <c r="C881" s="98" t="s">
        <v>2175</v>
      </c>
      <c r="D881" s="100" t="s">
        <v>2172</v>
      </c>
      <c r="E881" s="100" t="s">
        <v>2122</v>
      </c>
      <c r="F881" s="100" t="s">
        <v>2119</v>
      </c>
      <c r="G881" s="101" t="s">
        <v>2108</v>
      </c>
      <c r="H881" s="102" t="s">
        <v>2941</v>
      </c>
      <c r="I881" s="103">
        <v>24617</v>
      </c>
      <c r="J881" s="103">
        <v>4892</v>
      </c>
      <c r="K881" s="76">
        <v>349</v>
      </c>
      <c r="L881" s="105">
        <v>550.85</v>
      </c>
      <c r="M881" s="106">
        <f t="shared" si="98"/>
        <v>1.41771946E-2</v>
      </c>
      <c r="N881" s="106">
        <f t="shared" si="99"/>
        <v>0.12590512109999999</v>
      </c>
      <c r="O881" s="228">
        <f t="shared" si="100"/>
        <v>2.2589405999999999E-3</v>
      </c>
      <c r="P881" s="281">
        <f t="shared" si="97"/>
        <v>365044</v>
      </c>
      <c r="Q881" s="251"/>
      <c r="R881" s="139"/>
      <c r="S881" s="139"/>
      <c r="T881" s="39"/>
      <c r="U881" s="29"/>
    </row>
    <row r="882" spans="1:21" s="12" customFormat="1" ht="15.75" hidden="1" thickBot="1">
      <c r="A882" s="12" t="s">
        <v>5685</v>
      </c>
      <c r="B882" s="1" t="s">
        <v>1147</v>
      </c>
      <c r="C882" s="98" t="s">
        <v>2175</v>
      </c>
      <c r="D882" s="100" t="s">
        <v>2172</v>
      </c>
      <c r="E882" s="100" t="s">
        <v>2124</v>
      </c>
      <c r="F882" s="100" t="s">
        <v>2119</v>
      </c>
      <c r="G882" s="101" t="s">
        <v>2108</v>
      </c>
      <c r="H882" s="102" t="s">
        <v>2944</v>
      </c>
      <c r="I882" s="103">
        <v>10100</v>
      </c>
      <c r="J882" s="103">
        <v>2086</v>
      </c>
      <c r="K882" s="76">
        <v>59</v>
      </c>
      <c r="L882" s="105">
        <v>658.53</v>
      </c>
      <c r="M882" s="106">
        <f t="shared" si="98"/>
        <v>5.8415841E-3</v>
      </c>
      <c r="N882" s="106">
        <f t="shared" si="99"/>
        <v>1.8504159900000001E-2</v>
      </c>
      <c r="O882" s="228">
        <f t="shared" si="100"/>
        <v>3.3199439999999998E-4</v>
      </c>
      <c r="P882" s="281">
        <f t="shared" si="97"/>
        <v>53650</v>
      </c>
      <c r="Q882" s="251"/>
      <c r="R882" s="139"/>
      <c r="S882" s="139"/>
      <c r="T882" s="39"/>
      <c r="U882" s="29"/>
    </row>
    <row r="883" spans="1:21" s="12" customFormat="1" ht="15.75" hidden="1" thickBot="1">
      <c r="A883" s="12" t="s">
        <v>5686</v>
      </c>
      <c r="B883" s="1" t="s">
        <v>1148</v>
      </c>
      <c r="C883" s="98" t="s">
        <v>2175</v>
      </c>
      <c r="D883" s="100" t="s">
        <v>2172</v>
      </c>
      <c r="E883" s="100" t="s">
        <v>2126</v>
      </c>
      <c r="F883" s="100" t="s">
        <v>2119</v>
      </c>
      <c r="G883" s="101" t="s">
        <v>2108</v>
      </c>
      <c r="H883" s="102" t="s">
        <v>2945</v>
      </c>
      <c r="I883" s="103">
        <v>14197</v>
      </c>
      <c r="J883" s="103">
        <v>2817</v>
      </c>
      <c r="K883" s="76">
        <v>67</v>
      </c>
      <c r="L883" s="105">
        <v>476.47</v>
      </c>
      <c r="M883" s="106">
        <f t="shared" si="98"/>
        <v>4.7193067999999998E-3</v>
      </c>
      <c r="N883" s="106">
        <f t="shared" si="99"/>
        <v>2.7901624900000001E-2</v>
      </c>
      <c r="O883" s="228">
        <f t="shared" si="100"/>
        <v>5.0060000000000002E-4</v>
      </c>
      <c r="P883" s="281">
        <f t="shared" si="97"/>
        <v>80896</v>
      </c>
      <c r="Q883" s="251"/>
      <c r="R883" s="139"/>
      <c r="S883" s="139"/>
      <c r="T883" s="39"/>
      <c r="U883" s="29"/>
    </row>
    <row r="884" spans="1:21" s="12" customFormat="1" ht="15.75" hidden="1" thickBot="1">
      <c r="A884" s="12" t="s">
        <v>5687</v>
      </c>
      <c r="B884" s="1" t="s">
        <v>1149</v>
      </c>
      <c r="C884" s="98" t="s">
        <v>2175</v>
      </c>
      <c r="D884" s="100" t="s">
        <v>2172</v>
      </c>
      <c r="E884" s="100" t="s">
        <v>2133</v>
      </c>
      <c r="F884" s="100">
        <v>3</v>
      </c>
      <c r="G884" s="101" t="s">
        <v>2109</v>
      </c>
      <c r="H884" s="102" t="s">
        <v>2946</v>
      </c>
      <c r="I884" s="103">
        <v>16862</v>
      </c>
      <c r="J884" s="103">
        <v>2480</v>
      </c>
      <c r="K884" s="76">
        <v>13</v>
      </c>
      <c r="L884" s="105">
        <v>1436.44</v>
      </c>
      <c r="M884" s="106">
        <f t="shared" si="98"/>
        <v>7.7096420000000003E-4</v>
      </c>
      <c r="N884" s="106">
        <f t="shared" si="99"/>
        <v>1.3310622999999999E-3</v>
      </c>
      <c r="O884" s="228">
        <f t="shared" si="100"/>
        <v>2.3881400000000001E-5</v>
      </c>
      <c r="P884" s="281">
        <f t="shared" si="97"/>
        <v>3859</v>
      </c>
      <c r="Q884" s="251"/>
      <c r="R884" s="139"/>
      <c r="S884" s="139"/>
      <c r="T884" s="39"/>
      <c r="U884" s="29"/>
    </row>
    <row r="885" spans="1:21" s="12" customFormat="1" ht="15.75" hidden="1" thickBot="1">
      <c r="A885" s="12" t="s">
        <v>5688</v>
      </c>
      <c r="B885" s="1" t="s">
        <v>1150</v>
      </c>
      <c r="C885" s="98" t="s">
        <v>2175</v>
      </c>
      <c r="D885" s="100" t="s">
        <v>2172</v>
      </c>
      <c r="E885" s="100" t="s">
        <v>2157</v>
      </c>
      <c r="F885" s="100" t="s">
        <v>2119</v>
      </c>
      <c r="G885" s="101" t="s">
        <v>2108</v>
      </c>
      <c r="H885" s="102" t="s">
        <v>2947</v>
      </c>
      <c r="I885" s="103">
        <v>5831</v>
      </c>
      <c r="J885" s="103">
        <v>1179</v>
      </c>
      <c r="K885" s="76">
        <v>72</v>
      </c>
      <c r="L885" s="105">
        <v>655.39</v>
      </c>
      <c r="M885" s="106">
        <f t="shared" si="98"/>
        <v>1.23477962E-2</v>
      </c>
      <c r="N885" s="106">
        <f t="shared" si="99"/>
        <v>2.22128072E-2</v>
      </c>
      <c r="O885" s="228">
        <f t="shared" si="100"/>
        <v>3.9853350000000002E-4</v>
      </c>
      <c r="P885" s="281">
        <f t="shared" si="97"/>
        <v>64403</v>
      </c>
      <c r="Q885" s="251"/>
      <c r="R885" s="139"/>
      <c r="S885" s="139"/>
      <c r="T885" s="39"/>
      <c r="U885" s="29"/>
    </row>
    <row r="886" spans="1:21" s="12" customFormat="1" ht="15.75" hidden="1" thickBot="1">
      <c r="A886" s="12" t="s">
        <v>5689</v>
      </c>
      <c r="B886" s="1" t="s">
        <v>1151</v>
      </c>
      <c r="C886" s="98" t="s">
        <v>2175</v>
      </c>
      <c r="D886" s="100" t="s">
        <v>2172</v>
      </c>
      <c r="E886" s="100" t="s">
        <v>2159</v>
      </c>
      <c r="F886" s="100" t="s">
        <v>2119</v>
      </c>
      <c r="G886" s="101" t="s">
        <v>2108</v>
      </c>
      <c r="H886" s="102" t="s">
        <v>2948</v>
      </c>
      <c r="I886" s="103">
        <v>16116</v>
      </c>
      <c r="J886" s="103">
        <v>3116</v>
      </c>
      <c r="K886" s="76">
        <v>38</v>
      </c>
      <c r="L886" s="105">
        <v>572.13</v>
      </c>
      <c r="M886" s="106">
        <f t="shared" si="98"/>
        <v>2.3579051E-3</v>
      </c>
      <c r="N886" s="106">
        <f t="shared" si="99"/>
        <v>1.2841893E-2</v>
      </c>
      <c r="O886" s="228">
        <f t="shared" si="100"/>
        <v>2.3040420000000001E-4</v>
      </c>
      <c r="P886" s="281">
        <f t="shared" si="97"/>
        <v>37233</v>
      </c>
      <c r="Q886" s="251"/>
      <c r="R886" s="139"/>
      <c r="S886" s="139"/>
      <c r="T886" s="39"/>
      <c r="U886" s="29"/>
    </row>
    <row r="887" spans="1:21" s="12" customFormat="1" ht="15.75" hidden="1" thickBot="1">
      <c r="A887" s="12" t="s">
        <v>5690</v>
      </c>
      <c r="B887" s="1" t="s">
        <v>1152</v>
      </c>
      <c r="C887" s="98" t="s">
        <v>2175</v>
      </c>
      <c r="D887" s="100" t="s">
        <v>2172</v>
      </c>
      <c r="E887" s="100" t="s">
        <v>2172</v>
      </c>
      <c r="F887" s="100" t="s">
        <v>2119</v>
      </c>
      <c r="G887" s="101" t="s">
        <v>2108</v>
      </c>
      <c r="H887" s="102" t="s">
        <v>2949</v>
      </c>
      <c r="I887" s="103">
        <v>10702</v>
      </c>
      <c r="J887" s="103">
        <v>2156</v>
      </c>
      <c r="K887" s="76">
        <v>28</v>
      </c>
      <c r="L887" s="105">
        <v>925</v>
      </c>
      <c r="M887" s="106">
        <f t="shared" si="98"/>
        <v>2.6163332999999999E-3</v>
      </c>
      <c r="N887" s="106">
        <f t="shared" si="99"/>
        <v>6.0981778999999996E-3</v>
      </c>
      <c r="O887" s="228">
        <f t="shared" si="100"/>
        <v>1.0941109999999999E-4</v>
      </c>
      <c r="P887" s="281">
        <f t="shared" si="97"/>
        <v>17680</v>
      </c>
      <c r="Q887" s="251"/>
      <c r="R887" s="139"/>
      <c r="S887" s="139"/>
      <c r="T887" s="39"/>
      <c r="U887" s="29"/>
    </row>
    <row r="888" spans="1:21" s="12" customFormat="1" ht="15.75" hidden="1" thickBot="1">
      <c r="A888" s="12" t="s">
        <v>5691</v>
      </c>
      <c r="B888" s="1" t="s">
        <v>1153</v>
      </c>
      <c r="C888" s="98" t="s">
        <v>2175</v>
      </c>
      <c r="D888" s="100" t="s">
        <v>2172</v>
      </c>
      <c r="E888" s="100" t="s">
        <v>2174</v>
      </c>
      <c r="F888" s="100">
        <v>3</v>
      </c>
      <c r="G888" s="101" t="s">
        <v>2109</v>
      </c>
      <c r="H888" s="102" t="s">
        <v>2950</v>
      </c>
      <c r="I888" s="103">
        <v>11693</v>
      </c>
      <c r="J888" s="103">
        <v>2011</v>
      </c>
      <c r="K888" s="76">
        <v>28</v>
      </c>
      <c r="L888" s="105">
        <v>1165.03</v>
      </c>
      <c r="M888" s="106">
        <f t="shared" si="98"/>
        <v>2.3945949999999998E-3</v>
      </c>
      <c r="N888" s="106">
        <f t="shared" si="99"/>
        <v>4.1333960999999997E-3</v>
      </c>
      <c r="O888" s="228">
        <f t="shared" si="100"/>
        <v>7.4159700000000001E-5</v>
      </c>
      <c r="P888" s="281">
        <f t="shared" si="97"/>
        <v>11984</v>
      </c>
      <c r="Q888" s="251"/>
      <c r="R888" s="139"/>
      <c r="S888" s="139"/>
      <c r="T888" s="39"/>
      <c r="U888" s="29"/>
    </row>
    <row r="889" spans="1:21" s="12" customFormat="1" ht="15.75" hidden="1" thickBot="1">
      <c r="A889" s="12" t="s">
        <v>5692</v>
      </c>
      <c r="B889" s="1" t="s">
        <v>1154</v>
      </c>
      <c r="C889" s="98" t="s">
        <v>2175</v>
      </c>
      <c r="D889" s="100" t="s">
        <v>2172</v>
      </c>
      <c r="E889" s="100" t="s">
        <v>2175</v>
      </c>
      <c r="F889" s="100" t="s">
        <v>2119</v>
      </c>
      <c r="G889" s="101" t="s">
        <v>2108</v>
      </c>
      <c r="H889" s="102" t="s">
        <v>2951</v>
      </c>
      <c r="I889" s="103">
        <v>8424</v>
      </c>
      <c r="J889" s="103">
        <v>1765</v>
      </c>
      <c r="K889" s="76">
        <v>34</v>
      </c>
      <c r="L889" s="105">
        <v>702.06</v>
      </c>
      <c r="M889" s="106">
        <f t="shared" si="98"/>
        <v>4.0360873000000004E-3</v>
      </c>
      <c r="N889" s="106">
        <f t="shared" si="99"/>
        <v>1.0146845099999999E-2</v>
      </c>
      <c r="O889" s="228">
        <f t="shared" si="100"/>
        <v>1.820507E-4</v>
      </c>
      <c r="P889" s="281">
        <f t="shared" si="97"/>
        <v>29419</v>
      </c>
      <c r="Q889" s="251"/>
      <c r="R889" s="139"/>
      <c r="S889" s="139"/>
      <c r="T889" s="39"/>
      <c r="U889" s="29"/>
    </row>
    <row r="890" spans="1:21" s="12" customFormat="1" ht="15.75" hidden="1" thickBot="1">
      <c r="A890" s="12" t="s">
        <v>5693</v>
      </c>
      <c r="B890" s="1" t="s">
        <v>1155</v>
      </c>
      <c r="C890" s="98" t="s">
        <v>2175</v>
      </c>
      <c r="D890" s="100" t="s">
        <v>2172</v>
      </c>
      <c r="E890" s="100" t="s">
        <v>2177</v>
      </c>
      <c r="F890" s="100">
        <v>3</v>
      </c>
      <c r="G890" s="101" t="s">
        <v>2109</v>
      </c>
      <c r="H890" s="102" t="s">
        <v>2952</v>
      </c>
      <c r="I890" s="103">
        <v>10667</v>
      </c>
      <c r="J890" s="103">
        <v>1845</v>
      </c>
      <c r="K890" s="76">
        <v>189</v>
      </c>
      <c r="L890" s="105">
        <v>771.84</v>
      </c>
      <c r="M890" s="106">
        <f t="shared" si="98"/>
        <v>1.7718196299999999E-2</v>
      </c>
      <c r="N890" s="106">
        <f t="shared" si="99"/>
        <v>4.2353430900000003E-2</v>
      </c>
      <c r="O890" s="228">
        <f t="shared" si="100"/>
        <v>7.5988870000000003E-4</v>
      </c>
      <c r="P890" s="281">
        <f t="shared" si="97"/>
        <v>122798</v>
      </c>
      <c r="Q890" s="251"/>
      <c r="R890" s="139"/>
      <c r="S890" s="139"/>
      <c r="T890" s="39"/>
      <c r="U890" s="29"/>
    </row>
    <row r="891" spans="1:21" s="12" customFormat="1" ht="15.75" hidden="1" thickBot="1">
      <c r="A891" s="12" t="s">
        <v>5694</v>
      </c>
      <c r="B891" s="1" t="s">
        <v>1156</v>
      </c>
      <c r="C891" s="98" t="s">
        <v>2175</v>
      </c>
      <c r="D891" s="100" t="s">
        <v>2172</v>
      </c>
      <c r="E891" s="100" t="s">
        <v>2179</v>
      </c>
      <c r="F891" s="100" t="s">
        <v>2119</v>
      </c>
      <c r="G891" s="101" t="s">
        <v>2108</v>
      </c>
      <c r="H891" s="102" t="s">
        <v>2953</v>
      </c>
      <c r="I891" s="103">
        <v>12729</v>
      </c>
      <c r="J891" s="103">
        <v>2576</v>
      </c>
      <c r="K891" s="76">
        <v>153</v>
      </c>
      <c r="L891" s="105">
        <v>616.98</v>
      </c>
      <c r="M891" s="106">
        <f t="shared" ref="M891:M922" si="101" xml:space="preserve"> ROUNDDOWN(K891/I891,10)</f>
        <v>1.2019797299999999E-2</v>
      </c>
      <c r="N891" s="106">
        <f t="shared" ref="N891:N922" si="102">ROUNDDOWN(J891*M891/L891,10)</f>
        <v>5.0184767399999997E-2</v>
      </c>
      <c r="O891" s="228">
        <f t="shared" ref="O891:O922" si="103">ROUNDDOWN(N891/$N$2499,10)</f>
        <v>9.0039549999999997E-4</v>
      </c>
      <c r="P891" s="281">
        <f t="shared" si="97"/>
        <v>145503</v>
      </c>
      <c r="Q891" s="251"/>
      <c r="R891" s="139"/>
      <c r="S891" s="139"/>
      <c r="T891" s="39"/>
      <c r="U891" s="29"/>
    </row>
    <row r="892" spans="1:21" s="12" customFormat="1" ht="15.75" hidden="1" thickBot="1">
      <c r="A892" s="12" t="s">
        <v>5695</v>
      </c>
      <c r="B892" s="1" t="s">
        <v>1157</v>
      </c>
      <c r="C892" s="98" t="s">
        <v>2175</v>
      </c>
      <c r="D892" s="100" t="s">
        <v>2172</v>
      </c>
      <c r="E892" s="100" t="s">
        <v>2211</v>
      </c>
      <c r="F892" s="100" t="s">
        <v>2119</v>
      </c>
      <c r="G892" s="101" t="s">
        <v>2108</v>
      </c>
      <c r="H892" s="102" t="s">
        <v>2954</v>
      </c>
      <c r="I892" s="103">
        <v>3853</v>
      </c>
      <c r="J892" s="103">
        <v>634</v>
      </c>
      <c r="K892" s="76">
        <v>13</v>
      </c>
      <c r="L892" s="105">
        <v>665.82</v>
      </c>
      <c r="M892" s="106">
        <f t="shared" si="101"/>
        <v>3.3739942E-3</v>
      </c>
      <c r="N892" s="106">
        <f t="shared" si="102"/>
        <v>3.2127485999999999E-3</v>
      </c>
      <c r="O892" s="228">
        <f t="shared" si="103"/>
        <v>5.7641800000000001E-5</v>
      </c>
      <c r="P892" s="281">
        <f t="shared" si="97"/>
        <v>9314</v>
      </c>
      <c r="Q892" s="251"/>
      <c r="R892" s="139"/>
      <c r="S892" s="139"/>
      <c r="T892" s="39"/>
      <c r="U892" s="29"/>
    </row>
    <row r="893" spans="1:21" s="12" customFormat="1" ht="15.75" hidden="1" thickBot="1">
      <c r="A893" s="12" t="s">
        <v>5696</v>
      </c>
      <c r="B893" s="1" t="s">
        <v>1158</v>
      </c>
      <c r="C893" s="98" t="s">
        <v>2175</v>
      </c>
      <c r="D893" s="100" t="s">
        <v>2172</v>
      </c>
      <c r="E893" s="100" t="s">
        <v>2215</v>
      </c>
      <c r="F893" s="100">
        <v>3</v>
      </c>
      <c r="G893" s="101" t="s">
        <v>2109</v>
      </c>
      <c r="H893" s="102" t="s">
        <v>2955</v>
      </c>
      <c r="I893" s="103">
        <v>23396</v>
      </c>
      <c r="J893" s="103">
        <v>4279</v>
      </c>
      <c r="K893" s="76">
        <v>175</v>
      </c>
      <c r="L893" s="105">
        <v>822.52</v>
      </c>
      <c r="M893" s="106">
        <f t="shared" si="101"/>
        <v>7.4799109999999997E-3</v>
      </c>
      <c r="N893" s="106">
        <f t="shared" si="102"/>
        <v>3.8912779199999997E-2</v>
      </c>
      <c r="O893" s="228">
        <f t="shared" si="103"/>
        <v>6.9815790000000001E-4</v>
      </c>
      <c r="P893" s="281">
        <f t="shared" si="97"/>
        <v>112822</v>
      </c>
      <c r="Q893" s="251"/>
      <c r="R893" s="139"/>
      <c r="S893" s="139"/>
      <c r="T893" s="39"/>
      <c r="U893" s="29"/>
    </row>
    <row r="894" spans="1:21" s="12" customFormat="1" ht="15.75" hidden="1" thickBot="1">
      <c r="A894" s="12" t="s">
        <v>5697</v>
      </c>
      <c r="B894" s="1" t="s">
        <v>1159</v>
      </c>
      <c r="C894" s="98" t="s">
        <v>2175</v>
      </c>
      <c r="D894" s="100" t="s">
        <v>2174</v>
      </c>
      <c r="E894" s="100" t="s">
        <v>2116</v>
      </c>
      <c r="F894" s="100" t="s">
        <v>2117</v>
      </c>
      <c r="G894" s="101" t="s">
        <v>2107</v>
      </c>
      <c r="H894" s="102" t="s">
        <v>2956</v>
      </c>
      <c r="I894" s="103">
        <v>33598</v>
      </c>
      <c r="J894" s="103">
        <v>4968</v>
      </c>
      <c r="K894" s="76">
        <v>191</v>
      </c>
      <c r="L894" s="105">
        <v>1230.53</v>
      </c>
      <c r="M894" s="106">
        <f t="shared" si="101"/>
        <v>5.6848621000000002E-3</v>
      </c>
      <c r="N894" s="106">
        <f t="shared" si="102"/>
        <v>2.2951407E-2</v>
      </c>
      <c r="O894" s="228">
        <f t="shared" si="103"/>
        <v>4.1178519999999998E-4</v>
      </c>
      <c r="P894" s="281">
        <f t="shared" si="97"/>
        <v>66544</v>
      </c>
      <c r="Q894" s="251"/>
      <c r="R894" s="139"/>
      <c r="S894" s="139"/>
      <c r="T894" s="39"/>
      <c r="U894" s="29"/>
    </row>
    <row r="895" spans="1:21" s="12" customFormat="1" ht="15.75" hidden="1" thickBot="1">
      <c r="A895" s="12" t="s">
        <v>5698</v>
      </c>
      <c r="B895" s="1" t="s">
        <v>1160</v>
      </c>
      <c r="C895" s="98" t="s">
        <v>2175</v>
      </c>
      <c r="D895" s="100" t="s">
        <v>2174</v>
      </c>
      <c r="E895" s="100" t="s">
        <v>2115</v>
      </c>
      <c r="F895" s="100">
        <v>3</v>
      </c>
      <c r="G895" s="101" t="s">
        <v>2109</v>
      </c>
      <c r="H895" s="102" t="s">
        <v>2957</v>
      </c>
      <c r="I895" s="103">
        <v>7445</v>
      </c>
      <c r="J895" s="103">
        <v>1120</v>
      </c>
      <c r="K895" s="76">
        <v>14</v>
      </c>
      <c r="L895" s="105">
        <v>1198.93</v>
      </c>
      <c r="M895" s="106">
        <f t="shared" si="101"/>
        <v>1.8804566E-3</v>
      </c>
      <c r="N895" s="106">
        <f t="shared" si="102"/>
        <v>1.7566591000000001E-3</v>
      </c>
      <c r="O895" s="228">
        <f t="shared" si="103"/>
        <v>3.1517199999999997E-5</v>
      </c>
      <c r="P895" s="281">
        <f t="shared" si="97"/>
        <v>5093</v>
      </c>
      <c r="Q895" s="251"/>
      <c r="R895" s="139"/>
      <c r="S895" s="139"/>
      <c r="T895" s="39"/>
      <c r="U895" s="29"/>
    </row>
    <row r="896" spans="1:21" s="12" customFormat="1" ht="15.75" hidden="1" thickBot="1">
      <c r="A896" s="12" t="s">
        <v>5699</v>
      </c>
      <c r="B896" s="1" t="s">
        <v>1161</v>
      </c>
      <c r="C896" s="98" t="s">
        <v>2175</v>
      </c>
      <c r="D896" s="100" t="s">
        <v>2174</v>
      </c>
      <c r="E896" s="100" t="s">
        <v>2120</v>
      </c>
      <c r="F896" s="100" t="s">
        <v>2119</v>
      </c>
      <c r="G896" s="101" t="s">
        <v>2108</v>
      </c>
      <c r="H896" s="102" t="s">
        <v>2958</v>
      </c>
      <c r="I896" s="103">
        <v>22163</v>
      </c>
      <c r="J896" s="103">
        <v>3743</v>
      </c>
      <c r="K896" s="76">
        <v>22</v>
      </c>
      <c r="L896" s="105">
        <v>411.99</v>
      </c>
      <c r="M896" s="106">
        <f t="shared" si="101"/>
        <v>9.926453E-4</v>
      </c>
      <c r="N896" s="106">
        <f t="shared" si="102"/>
        <v>9.0183532000000007E-3</v>
      </c>
      <c r="O896" s="228">
        <f t="shared" si="103"/>
        <v>1.6180369999999999E-4</v>
      </c>
      <c r="P896" s="281">
        <f t="shared" si="97"/>
        <v>26147</v>
      </c>
      <c r="Q896" s="251"/>
      <c r="R896" s="139"/>
      <c r="S896" s="139"/>
      <c r="T896" s="39"/>
      <c r="U896" s="29"/>
    </row>
    <row r="897" spans="1:21" s="12" customFormat="1" ht="15.75" hidden="1" thickBot="1">
      <c r="A897" s="12" t="s">
        <v>5700</v>
      </c>
      <c r="B897" s="1" t="s">
        <v>1162</v>
      </c>
      <c r="C897" s="98" t="s">
        <v>2175</v>
      </c>
      <c r="D897" s="100" t="s">
        <v>2174</v>
      </c>
      <c r="E897" s="100" t="s">
        <v>2122</v>
      </c>
      <c r="F897" s="100" t="s">
        <v>2119</v>
      </c>
      <c r="G897" s="101" t="s">
        <v>2108</v>
      </c>
      <c r="H897" s="102" t="s">
        <v>2959</v>
      </c>
      <c r="I897" s="103">
        <v>7573</v>
      </c>
      <c r="J897" s="103">
        <v>1327</v>
      </c>
      <c r="K897" s="76">
        <v>20</v>
      </c>
      <c r="L897" s="105">
        <v>783.81</v>
      </c>
      <c r="M897" s="106">
        <f t="shared" si="101"/>
        <v>2.6409612999999999E-3</v>
      </c>
      <c r="N897" s="106">
        <f t="shared" si="102"/>
        <v>4.4711799999999999E-3</v>
      </c>
      <c r="O897" s="228">
        <f t="shared" si="103"/>
        <v>8.0220099999999994E-5</v>
      </c>
      <c r="P897" s="281">
        <f t="shared" si="97"/>
        <v>12963</v>
      </c>
      <c r="Q897" s="251"/>
      <c r="R897" s="139"/>
      <c r="S897" s="139"/>
      <c r="T897" s="39"/>
      <c r="U897" s="29"/>
    </row>
    <row r="898" spans="1:21" s="12" customFormat="1" ht="15.75" hidden="1" thickBot="1">
      <c r="A898" s="12" t="s">
        <v>5701</v>
      </c>
      <c r="B898" s="1" t="s">
        <v>1163</v>
      </c>
      <c r="C898" s="98" t="s">
        <v>2175</v>
      </c>
      <c r="D898" s="100" t="s">
        <v>2174</v>
      </c>
      <c r="E898" s="100" t="s">
        <v>2124</v>
      </c>
      <c r="F898" s="100" t="s">
        <v>2119</v>
      </c>
      <c r="G898" s="101" t="s">
        <v>2108</v>
      </c>
      <c r="H898" s="102" t="s">
        <v>2960</v>
      </c>
      <c r="I898" s="103">
        <v>18144</v>
      </c>
      <c r="J898" s="103">
        <v>3629</v>
      </c>
      <c r="K898" s="76">
        <v>35</v>
      </c>
      <c r="L898" s="105">
        <v>624.88</v>
      </c>
      <c r="M898" s="106">
        <f t="shared" si="101"/>
        <v>1.9290123E-3</v>
      </c>
      <c r="N898" s="106">
        <f t="shared" si="102"/>
        <v>1.1202767900000001E-2</v>
      </c>
      <c r="O898" s="228">
        <f t="shared" si="103"/>
        <v>2.009957E-4</v>
      </c>
      <c r="P898" s="281">
        <f t="shared" si="97"/>
        <v>32480</v>
      </c>
      <c r="Q898" s="251"/>
      <c r="R898" s="139"/>
      <c r="S898" s="139"/>
      <c r="T898" s="39"/>
      <c r="U898" s="29"/>
    </row>
    <row r="899" spans="1:21" s="12" customFormat="1" ht="15.75" hidden="1" thickBot="1">
      <c r="A899" s="12" t="s">
        <v>5702</v>
      </c>
      <c r="B899" s="1" t="s">
        <v>1164</v>
      </c>
      <c r="C899" s="98" t="s">
        <v>2175</v>
      </c>
      <c r="D899" s="100" t="s">
        <v>2174</v>
      </c>
      <c r="E899" s="100" t="s">
        <v>2126</v>
      </c>
      <c r="F899" s="100" t="s">
        <v>2119</v>
      </c>
      <c r="G899" s="101" t="s">
        <v>2108</v>
      </c>
      <c r="H899" s="102" t="s">
        <v>2961</v>
      </c>
      <c r="I899" s="103">
        <v>6721</v>
      </c>
      <c r="J899" s="103">
        <v>1123</v>
      </c>
      <c r="K899" s="76">
        <v>41</v>
      </c>
      <c r="L899" s="105">
        <v>693.91</v>
      </c>
      <c r="M899" s="106">
        <f t="shared" si="101"/>
        <v>6.1002825999999996E-3</v>
      </c>
      <c r="N899" s="106">
        <f t="shared" si="102"/>
        <v>9.8724868E-3</v>
      </c>
      <c r="O899" s="228">
        <f t="shared" si="103"/>
        <v>1.771283E-4</v>
      </c>
      <c r="P899" s="281">
        <f t="shared" si="97"/>
        <v>28623</v>
      </c>
      <c r="Q899" s="251"/>
      <c r="R899" s="139"/>
      <c r="S899" s="139"/>
      <c r="T899" s="39"/>
      <c r="U899" s="29"/>
    </row>
    <row r="900" spans="1:21" s="12" customFormat="1" ht="15.75" hidden="1" thickBot="1">
      <c r="A900" s="12" t="s">
        <v>5703</v>
      </c>
      <c r="B900" s="1" t="s">
        <v>1165</v>
      </c>
      <c r="C900" s="98" t="s">
        <v>2175</v>
      </c>
      <c r="D900" s="100" t="s">
        <v>2174</v>
      </c>
      <c r="E900" s="100" t="s">
        <v>2133</v>
      </c>
      <c r="F900" s="100" t="s">
        <v>2119</v>
      </c>
      <c r="G900" s="101" t="s">
        <v>2108</v>
      </c>
      <c r="H900" s="102" t="s">
        <v>2962</v>
      </c>
      <c r="I900" s="103">
        <v>5961</v>
      </c>
      <c r="J900" s="103">
        <v>1183</v>
      </c>
      <c r="K900" s="76">
        <v>30</v>
      </c>
      <c r="L900" s="105">
        <v>416.94</v>
      </c>
      <c r="M900" s="106">
        <f t="shared" si="101"/>
        <v>5.0327126000000002E-3</v>
      </c>
      <c r="N900" s="106">
        <f t="shared" si="102"/>
        <v>1.42795102E-2</v>
      </c>
      <c r="O900" s="228">
        <f t="shared" si="103"/>
        <v>2.5619739999999997E-4</v>
      </c>
      <c r="P900" s="281">
        <f t="shared" si="97"/>
        <v>41401</v>
      </c>
      <c r="Q900" s="251"/>
      <c r="R900" s="139"/>
      <c r="S900" s="139"/>
      <c r="T900" s="39"/>
      <c r="U900" s="29"/>
    </row>
    <row r="901" spans="1:21" s="12" customFormat="1" ht="15.75" hidden="1" thickBot="1">
      <c r="A901" s="12" t="s">
        <v>5704</v>
      </c>
      <c r="B901" s="1" t="s">
        <v>1166</v>
      </c>
      <c r="C901" s="98" t="s">
        <v>2175</v>
      </c>
      <c r="D901" s="100" t="s">
        <v>2174</v>
      </c>
      <c r="E901" s="100" t="s">
        <v>2157</v>
      </c>
      <c r="F901" s="100" t="s">
        <v>2119</v>
      </c>
      <c r="G901" s="101" t="s">
        <v>2108</v>
      </c>
      <c r="H901" s="102" t="s">
        <v>2963</v>
      </c>
      <c r="I901" s="103">
        <v>9205</v>
      </c>
      <c r="J901" s="103">
        <v>1528</v>
      </c>
      <c r="K901" s="76">
        <v>3</v>
      </c>
      <c r="L901" s="105">
        <v>858.34</v>
      </c>
      <c r="M901" s="106">
        <f t="shared" si="101"/>
        <v>3.2590979999999999E-4</v>
      </c>
      <c r="N901" s="106">
        <f t="shared" si="102"/>
        <v>5.8017819999999995E-4</v>
      </c>
      <c r="O901" s="228">
        <f t="shared" si="103"/>
        <v>1.04093E-5</v>
      </c>
      <c r="P901" s="281">
        <f t="shared" ref="P901:P964" si="104">ROUNDDOWN(161600000*O901,0)</f>
        <v>1682</v>
      </c>
      <c r="Q901" s="251"/>
      <c r="R901" s="139"/>
      <c r="S901" s="139"/>
      <c r="T901" s="39"/>
      <c r="U901" s="29"/>
    </row>
    <row r="902" spans="1:21" s="12" customFormat="1" ht="15.75" hidden="1" thickBot="1">
      <c r="A902" s="12" t="s">
        <v>5705</v>
      </c>
      <c r="B902" s="1" t="s">
        <v>1167</v>
      </c>
      <c r="C902" s="98" t="s">
        <v>2175</v>
      </c>
      <c r="D902" s="100" t="s">
        <v>2174</v>
      </c>
      <c r="E902" s="100" t="s">
        <v>2159</v>
      </c>
      <c r="F902" s="100" t="s">
        <v>2119</v>
      </c>
      <c r="G902" s="101" t="s">
        <v>2108</v>
      </c>
      <c r="H902" s="102" t="s">
        <v>2956</v>
      </c>
      <c r="I902" s="103">
        <v>23606</v>
      </c>
      <c r="J902" s="103">
        <v>4255</v>
      </c>
      <c r="K902" s="76">
        <v>32</v>
      </c>
      <c r="L902" s="105">
        <v>504.87</v>
      </c>
      <c r="M902" s="106">
        <f t="shared" si="101"/>
        <v>1.3555875000000001E-3</v>
      </c>
      <c r="N902" s="106">
        <f t="shared" si="102"/>
        <v>1.14247723E-2</v>
      </c>
      <c r="O902" s="228">
        <f t="shared" si="103"/>
        <v>2.049788E-4</v>
      </c>
      <c r="P902" s="281">
        <f t="shared" si="104"/>
        <v>33124</v>
      </c>
      <c r="Q902" s="251"/>
      <c r="R902" s="139"/>
      <c r="S902" s="139"/>
      <c r="T902" s="39"/>
      <c r="U902" s="29"/>
    </row>
    <row r="903" spans="1:21" s="12" customFormat="1" ht="15.75" hidden="1" thickBot="1">
      <c r="A903" s="12" t="s">
        <v>5706</v>
      </c>
      <c r="B903" s="1" t="s">
        <v>1168</v>
      </c>
      <c r="C903" s="98" t="s">
        <v>2175</v>
      </c>
      <c r="D903" s="100" t="s">
        <v>2174</v>
      </c>
      <c r="E903" s="100" t="s">
        <v>2172</v>
      </c>
      <c r="F903" s="100" t="s">
        <v>2119</v>
      </c>
      <c r="G903" s="101" t="s">
        <v>2108</v>
      </c>
      <c r="H903" s="102" t="s">
        <v>2964</v>
      </c>
      <c r="I903" s="103">
        <v>8422</v>
      </c>
      <c r="J903" s="103">
        <v>1676</v>
      </c>
      <c r="K903" s="76">
        <v>48</v>
      </c>
      <c r="L903" s="105">
        <v>710.29</v>
      </c>
      <c r="M903" s="106">
        <f t="shared" si="101"/>
        <v>5.6993588000000001E-3</v>
      </c>
      <c r="N903" s="106">
        <f t="shared" si="102"/>
        <v>1.3448204700000001E-2</v>
      </c>
      <c r="O903" s="228">
        <f t="shared" si="103"/>
        <v>2.412824E-4</v>
      </c>
      <c r="P903" s="281">
        <f t="shared" si="104"/>
        <v>38991</v>
      </c>
      <c r="Q903" s="251"/>
      <c r="R903" s="139"/>
      <c r="S903" s="139"/>
      <c r="T903" s="39"/>
      <c r="U903" s="29"/>
    </row>
    <row r="904" spans="1:21" s="12" customFormat="1" ht="15.75" hidden="1" thickBot="1">
      <c r="A904" s="12" t="s">
        <v>5707</v>
      </c>
      <c r="B904" s="1" t="s">
        <v>1169</v>
      </c>
      <c r="C904" s="98" t="s">
        <v>2175</v>
      </c>
      <c r="D904" s="100" t="s">
        <v>2174</v>
      </c>
      <c r="E904" s="100" t="s">
        <v>2174</v>
      </c>
      <c r="F904" s="100" t="s">
        <v>2119</v>
      </c>
      <c r="G904" s="101" t="s">
        <v>2108</v>
      </c>
      <c r="H904" s="102" t="s">
        <v>2965</v>
      </c>
      <c r="I904" s="103">
        <v>14557</v>
      </c>
      <c r="J904" s="103">
        <v>2601</v>
      </c>
      <c r="K904" s="76">
        <v>12</v>
      </c>
      <c r="L904" s="105">
        <v>550.61</v>
      </c>
      <c r="M904" s="106">
        <f t="shared" si="101"/>
        <v>8.2434559999999997E-4</v>
      </c>
      <c r="N904" s="106">
        <f t="shared" si="102"/>
        <v>3.8940862999999998E-3</v>
      </c>
      <c r="O904" s="228">
        <f t="shared" si="103"/>
        <v>6.9866100000000005E-5</v>
      </c>
      <c r="P904" s="281">
        <f t="shared" si="104"/>
        <v>11290</v>
      </c>
      <c r="Q904" s="251"/>
      <c r="R904" s="139"/>
      <c r="S904" s="139"/>
      <c r="T904" s="39"/>
      <c r="U904" s="29"/>
    </row>
    <row r="905" spans="1:21" s="12" customFormat="1" ht="15.75" hidden="1" thickBot="1">
      <c r="A905" s="12" t="s">
        <v>5708</v>
      </c>
      <c r="B905" s="1" t="s">
        <v>1170</v>
      </c>
      <c r="C905" s="98" t="s">
        <v>2175</v>
      </c>
      <c r="D905" s="100" t="s">
        <v>2174</v>
      </c>
      <c r="E905" s="100" t="s">
        <v>2175</v>
      </c>
      <c r="F905" s="100">
        <v>3</v>
      </c>
      <c r="G905" s="101" t="s">
        <v>2109</v>
      </c>
      <c r="H905" s="102" t="s">
        <v>2966</v>
      </c>
      <c r="I905" s="103">
        <v>17416</v>
      </c>
      <c r="J905" s="103">
        <v>2590</v>
      </c>
      <c r="K905" s="76">
        <v>60</v>
      </c>
      <c r="L905" s="105">
        <v>926.26</v>
      </c>
      <c r="M905" s="106">
        <f t="shared" si="101"/>
        <v>3.4451079000000001E-3</v>
      </c>
      <c r="N905" s="106">
        <f t="shared" si="102"/>
        <v>9.6331800999999995E-3</v>
      </c>
      <c r="O905" s="228">
        <f t="shared" si="103"/>
        <v>1.7283469999999999E-4</v>
      </c>
      <c r="P905" s="281">
        <f t="shared" si="104"/>
        <v>27930</v>
      </c>
      <c r="Q905" s="251"/>
      <c r="R905" s="139"/>
      <c r="S905" s="139"/>
      <c r="T905" s="39"/>
      <c r="U905" s="29"/>
    </row>
    <row r="906" spans="1:21" s="12" customFormat="1" ht="15.75" hidden="1" thickBot="1">
      <c r="A906" s="12" t="s">
        <v>5709</v>
      </c>
      <c r="B906" s="1" t="s">
        <v>1171</v>
      </c>
      <c r="C906" s="98" t="s">
        <v>2175</v>
      </c>
      <c r="D906" s="100" t="s">
        <v>2174</v>
      </c>
      <c r="E906" s="100" t="s">
        <v>2177</v>
      </c>
      <c r="F906" s="100" t="s">
        <v>2119</v>
      </c>
      <c r="G906" s="101" t="s">
        <v>2108</v>
      </c>
      <c r="H906" s="102" t="s">
        <v>2967</v>
      </c>
      <c r="I906" s="103">
        <v>4443</v>
      </c>
      <c r="J906" s="103">
        <v>892</v>
      </c>
      <c r="K906" s="76">
        <v>13</v>
      </c>
      <c r="L906" s="105">
        <v>715.75</v>
      </c>
      <c r="M906" s="106">
        <f t="shared" si="101"/>
        <v>2.9259509E-3</v>
      </c>
      <c r="N906" s="106">
        <f t="shared" si="102"/>
        <v>3.6464522000000002E-3</v>
      </c>
      <c r="O906" s="228">
        <f t="shared" si="103"/>
        <v>6.5423200000000001E-5</v>
      </c>
      <c r="P906" s="281">
        <f t="shared" si="104"/>
        <v>10572</v>
      </c>
      <c r="Q906" s="251"/>
      <c r="R906" s="139"/>
      <c r="S906" s="139"/>
      <c r="T906" s="39"/>
      <c r="U906" s="29"/>
    </row>
    <row r="907" spans="1:21" s="12" customFormat="1" ht="15.75" hidden="1" thickBot="1">
      <c r="A907" s="12" t="s">
        <v>5710</v>
      </c>
      <c r="B907" s="1" t="s">
        <v>1172</v>
      </c>
      <c r="C907" s="98" t="s">
        <v>2175</v>
      </c>
      <c r="D907" s="100" t="s">
        <v>2174</v>
      </c>
      <c r="E907" s="100" t="s">
        <v>2179</v>
      </c>
      <c r="F907" s="100" t="s">
        <v>2119</v>
      </c>
      <c r="G907" s="101" t="s">
        <v>2108</v>
      </c>
      <c r="H907" s="102" t="s">
        <v>2968</v>
      </c>
      <c r="I907" s="103">
        <v>10874</v>
      </c>
      <c r="J907" s="103">
        <v>1958</v>
      </c>
      <c r="K907" s="76">
        <v>48</v>
      </c>
      <c r="L907" s="105">
        <v>561.55999999999995</v>
      </c>
      <c r="M907" s="106">
        <f t="shared" si="101"/>
        <v>4.4141989999999997E-3</v>
      </c>
      <c r="N907" s="106">
        <f t="shared" si="102"/>
        <v>1.53910564E-2</v>
      </c>
      <c r="O907" s="228">
        <f t="shared" si="103"/>
        <v>2.7614030000000002E-4</v>
      </c>
      <c r="P907" s="281">
        <f t="shared" si="104"/>
        <v>44624</v>
      </c>
      <c r="Q907" s="251"/>
      <c r="R907" s="139"/>
      <c r="S907" s="139"/>
      <c r="T907" s="39"/>
      <c r="U907" s="29"/>
    </row>
    <row r="908" spans="1:21" s="12" customFormat="1" ht="15.75" hidden="1" thickBot="1">
      <c r="A908" s="12" t="s">
        <v>5711</v>
      </c>
      <c r="B908" s="1" t="s">
        <v>1173</v>
      </c>
      <c r="C908" s="98" t="s">
        <v>2175</v>
      </c>
      <c r="D908" s="100" t="s">
        <v>2175</v>
      </c>
      <c r="E908" s="100" t="s">
        <v>2116</v>
      </c>
      <c r="F908" s="100" t="s">
        <v>2117</v>
      </c>
      <c r="G908" s="101" t="s">
        <v>2107</v>
      </c>
      <c r="H908" s="102" t="s">
        <v>2969</v>
      </c>
      <c r="I908" s="103">
        <v>10336</v>
      </c>
      <c r="J908" s="103">
        <v>1197</v>
      </c>
      <c r="K908" s="76">
        <v>71</v>
      </c>
      <c r="L908" s="105">
        <v>2153.06</v>
      </c>
      <c r="M908" s="106">
        <f t="shared" si="101"/>
        <v>6.8691949999999998E-3</v>
      </c>
      <c r="N908" s="106">
        <f t="shared" si="102"/>
        <v>3.8189489999999999E-3</v>
      </c>
      <c r="O908" s="228">
        <f t="shared" si="103"/>
        <v>6.8517999999999997E-5</v>
      </c>
      <c r="P908" s="281">
        <f t="shared" si="104"/>
        <v>11072</v>
      </c>
      <c r="Q908" s="251"/>
      <c r="R908" s="139"/>
      <c r="S908" s="139"/>
      <c r="T908" s="39"/>
      <c r="U908" s="29"/>
    </row>
    <row r="909" spans="1:21" s="12" customFormat="1" ht="15.75" hidden="1" thickBot="1">
      <c r="A909" s="12" t="s">
        <v>5712</v>
      </c>
      <c r="B909" s="1" t="s">
        <v>1174</v>
      </c>
      <c r="C909" s="98" t="s">
        <v>2175</v>
      </c>
      <c r="D909" s="100" t="s">
        <v>2175</v>
      </c>
      <c r="E909" s="100" t="s">
        <v>2120</v>
      </c>
      <c r="F909" s="100" t="s">
        <v>2119</v>
      </c>
      <c r="G909" s="101" t="s">
        <v>2108</v>
      </c>
      <c r="H909" s="102" t="s">
        <v>2883</v>
      </c>
      <c r="I909" s="103">
        <v>7810</v>
      </c>
      <c r="J909" s="103">
        <v>1042</v>
      </c>
      <c r="K909" s="76">
        <v>22</v>
      </c>
      <c r="L909" s="105">
        <v>2103.02</v>
      </c>
      <c r="M909" s="106">
        <f t="shared" si="101"/>
        <v>2.8169013999999998E-3</v>
      </c>
      <c r="N909" s="106">
        <f t="shared" si="102"/>
        <v>1.3957124E-3</v>
      </c>
      <c r="O909" s="228">
        <f t="shared" si="103"/>
        <v>2.50413E-5</v>
      </c>
      <c r="P909" s="281">
        <f t="shared" si="104"/>
        <v>4046</v>
      </c>
      <c r="Q909" s="251"/>
      <c r="R909" s="139"/>
      <c r="S909" s="139"/>
      <c r="T909" s="39"/>
      <c r="U909" s="29"/>
    </row>
    <row r="910" spans="1:21" s="12" customFormat="1" ht="15.75" hidden="1" thickBot="1">
      <c r="A910" s="12" t="s">
        <v>5713</v>
      </c>
      <c r="B910" s="1" t="s">
        <v>1175</v>
      </c>
      <c r="C910" s="98" t="s">
        <v>2175</v>
      </c>
      <c r="D910" s="100" t="s">
        <v>2175</v>
      </c>
      <c r="E910" s="100" t="s">
        <v>2122</v>
      </c>
      <c r="F910" s="100" t="s">
        <v>2119</v>
      </c>
      <c r="G910" s="101" t="s">
        <v>2108</v>
      </c>
      <c r="H910" s="102" t="s">
        <v>2970</v>
      </c>
      <c r="I910" s="103">
        <v>15281</v>
      </c>
      <c r="J910" s="103">
        <v>2069</v>
      </c>
      <c r="K910" s="76">
        <v>140</v>
      </c>
      <c r="L910" s="105">
        <v>1398.14</v>
      </c>
      <c r="M910" s="106">
        <f t="shared" si="101"/>
        <v>9.1617039999999997E-3</v>
      </c>
      <c r="N910" s="106">
        <f t="shared" si="102"/>
        <v>1.3557702E-2</v>
      </c>
      <c r="O910" s="228">
        <f t="shared" si="103"/>
        <v>2.4324700000000001E-4</v>
      </c>
      <c r="P910" s="281">
        <f t="shared" si="104"/>
        <v>39308</v>
      </c>
      <c r="Q910" s="251"/>
      <c r="R910" s="139"/>
      <c r="S910" s="139"/>
      <c r="T910" s="39"/>
      <c r="U910" s="29"/>
    </row>
    <row r="911" spans="1:21" s="12" customFormat="1" ht="15.75" hidden="1" thickBot="1">
      <c r="A911" s="12" t="s">
        <v>5714</v>
      </c>
      <c r="B911" s="1" t="s">
        <v>1176</v>
      </c>
      <c r="C911" s="98" t="s">
        <v>2175</v>
      </c>
      <c r="D911" s="100" t="s">
        <v>2175</v>
      </c>
      <c r="E911" s="100" t="s">
        <v>2124</v>
      </c>
      <c r="F911" s="100">
        <v>3</v>
      </c>
      <c r="G911" s="101" t="s">
        <v>2109</v>
      </c>
      <c r="H911" s="102" t="s">
        <v>2971</v>
      </c>
      <c r="I911" s="103">
        <v>49800</v>
      </c>
      <c r="J911" s="103">
        <v>6357</v>
      </c>
      <c r="K911" s="76">
        <v>95</v>
      </c>
      <c r="L911" s="105">
        <v>1392.69</v>
      </c>
      <c r="M911" s="106">
        <f t="shared" si="101"/>
        <v>1.9076305E-3</v>
      </c>
      <c r="N911" s="106">
        <f t="shared" si="102"/>
        <v>8.7074704000000003E-3</v>
      </c>
      <c r="O911" s="228">
        <f t="shared" si="103"/>
        <v>1.56226E-4</v>
      </c>
      <c r="P911" s="281">
        <f t="shared" si="104"/>
        <v>25246</v>
      </c>
      <c r="Q911" s="251"/>
      <c r="R911" s="139"/>
      <c r="S911" s="139"/>
      <c r="T911" s="39"/>
      <c r="U911" s="29"/>
    </row>
    <row r="912" spans="1:21" s="12" customFormat="1" ht="15.75" hidden="1" thickBot="1">
      <c r="A912" s="12" t="s">
        <v>5715</v>
      </c>
      <c r="B912" s="1" t="s">
        <v>1177</v>
      </c>
      <c r="C912" s="98" t="s">
        <v>2175</v>
      </c>
      <c r="D912" s="100" t="s">
        <v>2175</v>
      </c>
      <c r="E912" s="100" t="s">
        <v>2126</v>
      </c>
      <c r="F912" s="100" t="s">
        <v>2119</v>
      </c>
      <c r="G912" s="101" t="s">
        <v>2108</v>
      </c>
      <c r="H912" s="102" t="s">
        <v>2972</v>
      </c>
      <c r="I912" s="103">
        <v>7061</v>
      </c>
      <c r="J912" s="103">
        <v>1090</v>
      </c>
      <c r="K912" s="76">
        <v>8</v>
      </c>
      <c r="L912" s="105">
        <v>852.24</v>
      </c>
      <c r="M912" s="106">
        <f t="shared" si="101"/>
        <v>1.1329839E-3</v>
      </c>
      <c r="N912" s="106">
        <f t="shared" si="102"/>
        <v>1.4490664999999999E-3</v>
      </c>
      <c r="O912" s="228">
        <f t="shared" si="103"/>
        <v>2.5998499999999998E-5</v>
      </c>
      <c r="P912" s="281">
        <f t="shared" si="104"/>
        <v>4201</v>
      </c>
      <c r="Q912" s="251"/>
      <c r="R912" s="139"/>
      <c r="S912" s="139"/>
      <c r="T912" s="39"/>
      <c r="U912" s="29"/>
    </row>
    <row r="913" spans="1:21" s="12" customFormat="1" ht="15.75" hidden="1" thickBot="1">
      <c r="A913" s="12" t="s">
        <v>5716</v>
      </c>
      <c r="B913" s="1" t="s">
        <v>1178</v>
      </c>
      <c r="C913" s="98" t="s">
        <v>2175</v>
      </c>
      <c r="D913" s="100" t="s">
        <v>2175</v>
      </c>
      <c r="E913" s="100" t="s">
        <v>2133</v>
      </c>
      <c r="F913" s="100">
        <v>3</v>
      </c>
      <c r="G913" s="101" t="s">
        <v>2109</v>
      </c>
      <c r="H913" s="102" t="s">
        <v>2973</v>
      </c>
      <c r="I913" s="103">
        <v>23362</v>
      </c>
      <c r="J913" s="103">
        <v>3303</v>
      </c>
      <c r="K913" s="76">
        <v>54</v>
      </c>
      <c r="L913" s="105">
        <v>1404.86</v>
      </c>
      <c r="M913" s="106">
        <f t="shared" si="101"/>
        <v>2.3114459E-3</v>
      </c>
      <c r="N913" s="106">
        <f t="shared" si="102"/>
        <v>5.4344958000000004E-3</v>
      </c>
      <c r="O913" s="228">
        <f t="shared" si="103"/>
        <v>9.7503600000000006E-5</v>
      </c>
      <c r="P913" s="281">
        <f t="shared" si="104"/>
        <v>15756</v>
      </c>
      <c r="Q913" s="251"/>
      <c r="R913" s="139"/>
      <c r="S913" s="139"/>
      <c r="T913" s="39"/>
      <c r="U913" s="29"/>
    </row>
    <row r="914" spans="1:21" s="12" customFormat="1" ht="15.75" hidden="1" thickBot="1">
      <c r="A914" s="12" t="s">
        <v>5717</v>
      </c>
      <c r="B914" s="1" t="s">
        <v>1179</v>
      </c>
      <c r="C914" s="98" t="s">
        <v>2175</v>
      </c>
      <c r="D914" s="100" t="s">
        <v>2177</v>
      </c>
      <c r="E914" s="100" t="s">
        <v>2116</v>
      </c>
      <c r="F914" s="100" t="s">
        <v>2117</v>
      </c>
      <c r="G914" s="101" t="s">
        <v>2107</v>
      </c>
      <c r="H914" s="102" t="s">
        <v>2974</v>
      </c>
      <c r="I914" s="103">
        <v>39444</v>
      </c>
      <c r="J914" s="103">
        <v>4917</v>
      </c>
      <c r="K914" s="76">
        <v>935</v>
      </c>
      <c r="L914" s="105">
        <v>1839.79</v>
      </c>
      <c r="M914" s="106">
        <f t="shared" si="101"/>
        <v>2.3704492399999999E-2</v>
      </c>
      <c r="N914" s="106">
        <f t="shared" si="102"/>
        <v>6.3352333199999999E-2</v>
      </c>
      <c r="O914" s="228">
        <f t="shared" si="103"/>
        <v>1.1366429000000001E-3</v>
      </c>
      <c r="P914" s="281">
        <f t="shared" si="104"/>
        <v>183681</v>
      </c>
      <c r="Q914" s="251"/>
      <c r="R914" s="139"/>
      <c r="S914" s="139"/>
      <c r="T914" s="39"/>
      <c r="U914" s="29"/>
    </row>
    <row r="915" spans="1:21" s="12" customFormat="1" ht="15.75" hidden="1" thickBot="1">
      <c r="A915" s="12" t="s">
        <v>5718</v>
      </c>
      <c r="B915" s="1" t="s">
        <v>1180</v>
      </c>
      <c r="C915" s="98" t="s">
        <v>2175</v>
      </c>
      <c r="D915" s="100" t="s">
        <v>2177</v>
      </c>
      <c r="E915" s="100" t="s">
        <v>2115</v>
      </c>
      <c r="F915" s="100">
        <v>3</v>
      </c>
      <c r="G915" s="101" t="s">
        <v>2109</v>
      </c>
      <c r="H915" s="102" t="s">
        <v>2975</v>
      </c>
      <c r="I915" s="103">
        <v>21587</v>
      </c>
      <c r="J915" s="103">
        <v>2900</v>
      </c>
      <c r="K915" s="76">
        <v>152</v>
      </c>
      <c r="L915" s="105">
        <v>1479.52</v>
      </c>
      <c r="M915" s="106">
        <f t="shared" si="101"/>
        <v>7.0412748000000004E-3</v>
      </c>
      <c r="N915" s="106">
        <f t="shared" si="102"/>
        <v>1.38015686E-2</v>
      </c>
      <c r="O915" s="228">
        <f t="shared" si="103"/>
        <v>2.4762230000000002E-4</v>
      </c>
      <c r="P915" s="281">
        <f t="shared" si="104"/>
        <v>40015</v>
      </c>
      <c r="Q915" s="251"/>
      <c r="R915" s="139"/>
      <c r="S915" s="139"/>
      <c r="T915" s="39"/>
      <c r="U915" s="29"/>
    </row>
    <row r="916" spans="1:21" s="12" customFormat="1" ht="15.75" hidden="1" thickBot="1">
      <c r="A916" s="12" t="s">
        <v>5719</v>
      </c>
      <c r="B916" s="1" t="s">
        <v>1181</v>
      </c>
      <c r="C916" s="98" t="s">
        <v>2175</v>
      </c>
      <c r="D916" s="100" t="s">
        <v>2177</v>
      </c>
      <c r="E916" s="100" t="s">
        <v>2120</v>
      </c>
      <c r="F916" s="100">
        <v>3</v>
      </c>
      <c r="G916" s="101" t="s">
        <v>2109</v>
      </c>
      <c r="H916" s="102" t="s">
        <v>2976</v>
      </c>
      <c r="I916" s="103">
        <v>13084</v>
      </c>
      <c r="J916" s="103">
        <v>1772</v>
      </c>
      <c r="K916" s="76">
        <v>45</v>
      </c>
      <c r="L916" s="105">
        <v>1275.3</v>
      </c>
      <c r="M916" s="106">
        <f t="shared" si="101"/>
        <v>3.4393151000000001E-3</v>
      </c>
      <c r="N916" s="106">
        <f t="shared" si="102"/>
        <v>4.7788491000000004E-3</v>
      </c>
      <c r="O916" s="228">
        <f t="shared" si="103"/>
        <v>8.5740200000000003E-5</v>
      </c>
      <c r="P916" s="281">
        <f t="shared" si="104"/>
        <v>13855</v>
      </c>
      <c r="Q916" s="251"/>
      <c r="R916" s="139"/>
      <c r="S916" s="139"/>
      <c r="T916" s="39"/>
      <c r="U916" s="29"/>
    </row>
    <row r="917" spans="1:21" s="12" customFormat="1" ht="15.75" hidden="1" thickBot="1">
      <c r="A917" s="12" t="s">
        <v>5720</v>
      </c>
      <c r="B917" s="1" t="s">
        <v>1182</v>
      </c>
      <c r="C917" s="98" t="s">
        <v>2175</v>
      </c>
      <c r="D917" s="100" t="s">
        <v>2177</v>
      </c>
      <c r="E917" s="100" t="s">
        <v>2122</v>
      </c>
      <c r="F917" s="100">
        <v>3</v>
      </c>
      <c r="G917" s="101" t="s">
        <v>2109</v>
      </c>
      <c r="H917" s="102" t="s">
        <v>2977</v>
      </c>
      <c r="I917" s="103">
        <v>34357</v>
      </c>
      <c r="J917" s="103">
        <v>4861</v>
      </c>
      <c r="K917" s="76">
        <v>173</v>
      </c>
      <c r="L917" s="105">
        <v>1413.41</v>
      </c>
      <c r="M917" s="106">
        <f t="shared" si="101"/>
        <v>5.0353639E-3</v>
      </c>
      <c r="N917" s="106">
        <f t="shared" si="102"/>
        <v>1.7317624600000001E-2</v>
      </c>
      <c r="O917" s="228">
        <f t="shared" si="103"/>
        <v>3.10706E-4</v>
      </c>
      <c r="P917" s="281">
        <f t="shared" si="104"/>
        <v>50210</v>
      </c>
      <c r="Q917" s="251"/>
      <c r="R917" s="139"/>
      <c r="S917" s="139"/>
      <c r="T917" s="39"/>
      <c r="U917" s="29"/>
    </row>
    <row r="918" spans="1:21" s="12" customFormat="1" ht="15.75" hidden="1" thickBot="1">
      <c r="A918" s="12" t="s">
        <v>5721</v>
      </c>
      <c r="B918" s="1" t="s">
        <v>1183</v>
      </c>
      <c r="C918" s="98" t="s">
        <v>2175</v>
      </c>
      <c r="D918" s="100" t="s">
        <v>2177</v>
      </c>
      <c r="E918" s="100" t="s">
        <v>2124</v>
      </c>
      <c r="F918" s="100" t="s">
        <v>2119</v>
      </c>
      <c r="G918" s="101" t="s">
        <v>2108</v>
      </c>
      <c r="H918" s="102" t="s">
        <v>2311</v>
      </c>
      <c r="I918" s="103">
        <v>8129</v>
      </c>
      <c r="J918" s="103">
        <v>1301</v>
      </c>
      <c r="K918" s="76">
        <v>31</v>
      </c>
      <c r="L918" s="105">
        <v>1035.18</v>
      </c>
      <c r="M918" s="106">
        <f t="shared" si="101"/>
        <v>3.8135070999999999E-3</v>
      </c>
      <c r="N918" s="106">
        <f t="shared" si="102"/>
        <v>4.7927632999999999E-3</v>
      </c>
      <c r="O918" s="228">
        <f t="shared" si="103"/>
        <v>8.5989799999999994E-5</v>
      </c>
      <c r="P918" s="281">
        <f t="shared" si="104"/>
        <v>13895</v>
      </c>
      <c r="Q918" s="251"/>
      <c r="R918" s="139"/>
      <c r="S918" s="139"/>
      <c r="T918" s="39"/>
      <c r="U918" s="29"/>
    </row>
    <row r="919" spans="1:21" s="12" customFormat="1" ht="15.75" hidden="1" thickBot="1">
      <c r="A919" s="12" t="s">
        <v>5722</v>
      </c>
      <c r="B919" s="1" t="s">
        <v>1184</v>
      </c>
      <c r="C919" s="98" t="s">
        <v>2175</v>
      </c>
      <c r="D919" s="100" t="s">
        <v>2177</v>
      </c>
      <c r="E919" s="100" t="s">
        <v>2126</v>
      </c>
      <c r="F919" s="100" t="s">
        <v>2119</v>
      </c>
      <c r="G919" s="101" t="s">
        <v>2108</v>
      </c>
      <c r="H919" s="102" t="s">
        <v>2974</v>
      </c>
      <c r="I919" s="103">
        <v>18044</v>
      </c>
      <c r="J919" s="103">
        <v>2657</v>
      </c>
      <c r="K919" s="76">
        <v>93</v>
      </c>
      <c r="L919" s="105">
        <v>1454.23</v>
      </c>
      <c r="M919" s="106">
        <f t="shared" si="101"/>
        <v>5.1540678000000003E-3</v>
      </c>
      <c r="N919" s="106">
        <f t="shared" si="102"/>
        <v>9.4169135000000005E-3</v>
      </c>
      <c r="O919" s="228">
        <f t="shared" si="103"/>
        <v>1.689545E-4</v>
      </c>
      <c r="P919" s="281">
        <f t="shared" si="104"/>
        <v>27303</v>
      </c>
      <c r="Q919" s="251"/>
      <c r="R919" s="139"/>
      <c r="S919" s="139"/>
      <c r="T919" s="39"/>
      <c r="U919" s="29"/>
    </row>
    <row r="920" spans="1:21" s="12" customFormat="1" ht="15.75" hidden="1" thickBot="1">
      <c r="A920" s="12" t="s">
        <v>5723</v>
      </c>
      <c r="B920" s="1" t="s">
        <v>1185</v>
      </c>
      <c r="C920" s="98" t="s">
        <v>2175</v>
      </c>
      <c r="D920" s="100" t="s">
        <v>2177</v>
      </c>
      <c r="E920" s="100" t="s">
        <v>2133</v>
      </c>
      <c r="F920" s="100" t="s">
        <v>2119</v>
      </c>
      <c r="G920" s="101" t="s">
        <v>2108</v>
      </c>
      <c r="H920" s="102" t="s">
        <v>2978</v>
      </c>
      <c r="I920" s="103">
        <v>4269</v>
      </c>
      <c r="J920" s="103">
        <v>653</v>
      </c>
      <c r="K920" s="76">
        <v>11</v>
      </c>
      <c r="L920" s="105">
        <v>1067.8399999999999</v>
      </c>
      <c r="M920" s="106">
        <f t="shared" si="101"/>
        <v>2.5767158000000001E-3</v>
      </c>
      <c r="N920" s="106">
        <f t="shared" si="102"/>
        <v>1.5756998999999999E-3</v>
      </c>
      <c r="O920" s="228">
        <f t="shared" si="103"/>
        <v>2.82705E-5</v>
      </c>
      <c r="P920" s="281">
        <f t="shared" si="104"/>
        <v>4568</v>
      </c>
      <c r="Q920" s="251"/>
      <c r="R920" s="139"/>
      <c r="S920" s="139"/>
      <c r="T920" s="39"/>
      <c r="U920" s="29"/>
    </row>
    <row r="921" spans="1:21" s="12" customFormat="1" ht="15.75" hidden="1" thickBot="1">
      <c r="A921" s="12" t="s">
        <v>5724</v>
      </c>
      <c r="B921" s="1" t="s">
        <v>1186</v>
      </c>
      <c r="C921" s="98" t="s">
        <v>2175</v>
      </c>
      <c r="D921" s="100" t="s">
        <v>2177</v>
      </c>
      <c r="E921" s="100" t="s">
        <v>2157</v>
      </c>
      <c r="F921" s="100" t="s">
        <v>2119</v>
      </c>
      <c r="G921" s="101" t="s">
        <v>2108</v>
      </c>
      <c r="H921" s="102" t="s">
        <v>2979</v>
      </c>
      <c r="I921" s="103">
        <v>6734</v>
      </c>
      <c r="J921" s="103">
        <v>992</v>
      </c>
      <c r="K921" s="76">
        <v>26</v>
      </c>
      <c r="L921" s="105">
        <v>1027.03</v>
      </c>
      <c r="M921" s="106">
        <f t="shared" si="101"/>
        <v>3.8610037999999998E-3</v>
      </c>
      <c r="N921" s="106">
        <f t="shared" si="102"/>
        <v>3.7293124E-3</v>
      </c>
      <c r="O921" s="228">
        <f t="shared" si="103"/>
        <v>6.6909799999999994E-5</v>
      </c>
      <c r="P921" s="281">
        <f t="shared" si="104"/>
        <v>10812</v>
      </c>
      <c r="Q921" s="251"/>
      <c r="R921" s="139"/>
      <c r="S921" s="139"/>
      <c r="T921" s="39"/>
      <c r="U921" s="29"/>
    </row>
    <row r="922" spans="1:21" s="12" customFormat="1" ht="15.75" hidden="1" thickBot="1">
      <c r="A922" s="12" t="s">
        <v>5725</v>
      </c>
      <c r="B922" s="1" t="s">
        <v>1187</v>
      </c>
      <c r="C922" s="98" t="s">
        <v>2175</v>
      </c>
      <c r="D922" s="100" t="s">
        <v>2177</v>
      </c>
      <c r="E922" s="100" t="s">
        <v>2159</v>
      </c>
      <c r="F922" s="100">
        <v>3</v>
      </c>
      <c r="G922" s="101" t="s">
        <v>2109</v>
      </c>
      <c r="H922" s="102" t="s">
        <v>2980</v>
      </c>
      <c r="I922" s="103">
        <v>9329</v>
      </c>
      <c r="J922" s="103">
        <v>1322</v>
      </c>
      <c r="K922" s="76">
        <v>60</v>
      </c>
      <c r="L922" s="105">
        <v>1259.9100000000001</v>
      </c>
      <c r="M922" s="106">
        <f t="shared" si="101"/>
        <v>6.4315574999999998E-3</v>
      </c>
      <c r="N922" s="106">
        <f t="shared" si="102"/>
        <v>6.7485130000000003E-3</v>
      </c>
      <c r="O922" s="228">
        <f t="shared" si="103"/>
        <v>1.210791E-4</v>
      </c>
      <c r="P922" s="281">
        <f t="shared" si="104"/>
        <v>19566</v>
      </c>
      <c r="Q922" s="251"/>
      <c r="R922" s="139"/>
      <c r="S922" s="139"/>
      <c r="T922" s="39"/>
      <c r="U922" s="29"/>
    </row>
    <row r="923" spans="1:21" s="12" customFormat="1" ht="15.75" hidden="1" thickBot="1">
      <c r="A923" s="12" t="s">
        <v>5726</v>
      </c>
      <c r="B923" s="1" t="s">
        <v>1188</v>
      </c>
      <c r="C923" s="98" t="s">
        <v>2175</v>
      </c>
      <c r="D923" s="100" t="s">
        <v>2179</v>
      </c>
      <c r="E923" s="100" t="s">
        <v>2116</v>
      </c>
      <c r="F923" s="100" t="s">
        <v>2119</v>
      </c>
      <c r="G923" s="101" t="s">
        <v>2108</v>
      </c>
      <c r="H923" s="102" t="s">
        <v>2981</v>
      </c>
      <c r="I923" s="103">
        <v>8916</v>
      </c>
      <c r="J923" s="103">
        <v>1367</v>
      </c>
      <c r="K923" s="76">
        <v>13</v>
      </c>
      <c r="L923" s="105">
        <v>871.43</v>
      </c>
      <c r="M923" s="106">
        <f t="shared" ref="M923:M954" si="105" xml:space="preserve"> ROUNDDOWN(K923/I923,10)</f>
        <v>1.4580528999999999E-3</v>
      </c>
      <c r="N923" s="106">
        <f t="shared" ref="N923:N954" si="106">ROUNDDOWN(J923*M923/L923,10)</f>
        <v>2.2872270999999998E-3</v>
      </c>
      <c r="O923" s="228">
        <f t="shared" ref="O923:O954" si="107">ROUNDDOWN(N923/$N$2499,10)</f>
        <v>4.1036499999999999E-5</v>
      </c>
      <c r="P923" s="281">
        <f t="shared" si="104"/>
        <v>6631</v>
      </c>
      <c r="Q923" s="251"/>
      <c r="R923" s="139"/>
      <c r="S923" s="139"/>
      <c r="T923" s="39"/>
      <c r="U923" s="29"/>
    </row>
    <row r="924" spans="1:21" s="12" customFormat="1" ht="15.75" hidden="1" thickBot="1">
      <c r="A924" s="12" t="s">
        <v>5727</v>
      </c>
      <c r="B924" s="1" t="s">
        <v>1189</v>
      </c>
      <c r="C924" s="98" t="s">
        <v>2175</v>
      </c>
      <c r="D924" s="100" t="s">
        <v>2179</v>
      </c>
      <c r="E924" s="100" t="s">
        <v>2115</v>
      </c>
      <c r="F924" s="100" t="s">
        <v>2119</v>
      </c>
      <c r="G924" s="101" t="s">
        <v>2108</v>
      </c>
      <c r="H924" s="102" t="s">
        <v>2982</v>
      </c>
      <c r="I924" s="103">
        <v>5651</v>
      </c>
      <c r="J924" s="103">
        <v>776</v>
      </c>
      <c r="K924" s="76">
        <v>45</v>
      </c>
      <c r="L924" s="105">
        <v>769.9</v>
      </c>
      <c r="M924" s="106">
        <f t="shared" si="105"/>
        <v>7.9631922999999997E-3</v>
      </c>
      <c r="N924" s="106">
        <f t="shared" si="106"/>
        <v>8.0262855000000008E-3</v>
      </c>
      <c r="O924" s="228">
        <f t="shared" si="107"/>
        <v>1.4400440000000001E-4</v>
      </c>
      <c r="P924" s="281">
        <f t="shared" si="104"/>
        <v>23271</v>
      </c>
      <c r="Q924" s="251"/>
      <c r="R924" s="139"/>
      <c r="S924" s="139"/>
      <c r="T924" s="39"/>
      <c r="U924" s="29"/>
    </row>
    <row r="925" spans="1:21" s="12" customFormat="1" ht="15.75" hidden="1" thickBot="1">
      <c r="A925" s="21" t="s">
        <v>7279</v>
      </c>
      <c r="B925" s="1" t="s">
        <v>1190</v>
      </c>
      <c r="C925" s="98" t="s">
        <v>2175</v>
      </c>
      <c r="D925" s="100" t="s">
        <v>2179</v>
      </c>
      <c r="E925" s="100" t="s">
        <v>2120</v>
      </c>
      <c r="F925" s="100">
        <v>3</v>
      </c>
      <c r="G925" s="101" t="s">
        <v>2109</v>
      </c>
      <c r="H925" s="102" t="s">
        <v>2983</v>
      </c>
      <c r="I925" s="103">
        <v>5812</v>
      </c>
      <c r="J925" s="103">
        <v>820</v>
      </c>
      <c r="K925" s="76">
        <v>36</v>
      </c>
      <c r="L925" s="105">
        <v>905.91</v>
      </c>
      <c r="M925" s="106">
        <f t="shared" si="105"/>
        <v>6.1940811999999998E-3</v>
      </c>
      <c r="N925" s="106">
        <f t="shared" si="106"/>
        <v>5.6066789999999998E-3</v>
      </c>
      <c r="O925" s="228">
        <f t="shared" si="107"/>
        <v>1.005928E-4</v>
      </c>
      <c r="P925" s="281">
        <f t="shared" si="104"/>
        <v>16255</v>
      </c>
      <c r="Q925" s="251"/>
      <c r="R925" s="139"/>
      <c r="S925" s="139"/>
      <c r="T925" s="39"/>
      <c r="U925" s="29"/>
    </row>
    <row r="926" spans="1:21" s="12" customFormat="1" ht="15.75" hidden="1" thickBot="1">
      <c r="A926" s="12" t="s">
        <v>5728</v>
      </c>
      <c r="B926" s="1" t="s">
        <v>1191</v>
      </c>
      <c r="C926" s="98" t="s">
        <v>2175</v>
      </c>
      <c r="D926" s="100" t="s">
        <v>2179</v>
      </c>
      <c r="E926" s="100" t="s">
        <v>2122</v>
      </c>
      <c r="F926" s="100" t="s">
        <v>2119</v>
      </c>
      <c r="G926" s="101" t="s">
        <v>2108</v>
      </c>
      <c r="H926" s="102" t="s">
        <v>2984</v>
      </c>
      <c r="I926" s="103">
        <v>3682</v>
      </c>
      <c r="J926" s="103">
        <v>555</v>
      </c>
      <c r="K926" s="76">
        <v>9</v>
      </c>
      <c r="L926" s="105">
        <v>682.27</v>
      </c>
      <c r="M926" s="106">
        <f t="shared" si="105"/>
        <v>2.4443236999999998E-3</v>
      </c>
      <c r="N926" s="106">
        <f t="shared" si="106"/>
        <v>1.9883618E-3</v>
      </c>
      <c r="O926" s="228">
        <f t="shared" si="107"/>
        <v>3.5674399999999998E-5</v>
      </c>
      <c r="P926" s="281">
        <f t="shared" si="104"/>
        <v>5764</v>
      </c>
      <c r="Q926" s="251"/>
      <c r="R926" s="139"/>
      <c r="S926" s="139"/>
      <c r="T926" s="39"/>
      <c r="U926" s="29"/>
    </row>
    <row r="927" spans="1:21" s="12" customFormat="1" ht="15.75" hidden="1" thickBot="1">
      <c r="A927" s="12" t="s">
        <v>5729</v>
      </c>
      <c r="B927" s="1" t="s">
        <v>1192</v>
      </c>
      <c r="C927" s="98" t="s">
        <v>2175</v>
      </c>
      <c r="D927" s="100" t="s">
        <v>2179</v>
      </c>
      <c r="E927" s="100" t="s">
        <v>2124</v>
      </c>
      <c r="F927" s="100">
        <v>3</v>
      </c>
      <c r="G927" s="101" t="s">
        <v>2109</v>
      </c>
      <c r="H927" s="102" t="s">
        <v>2985</v>
      </c>
      <c r="I927" s="103">
        <v>16377</v>
      </c>
      <c r="J927" s="103">
        <v>2349</v>
      </c>
      <c r="K927" s="76">
        <v>11</v>
      </c>
      <c r="L927" s="105">
        <v>931.47</v>
      </c>
      <c r="M927" s="106">
        <f t="shared" si="105"/>
        <v>6.7167360000000001E-4</v>
      </c>
      <c r="N927" s="106">
        <f t="shared" si="106"/>
        <v>1.6938401000000001E-3</v>
      </c>
      <c r="O927" s="228">
        <f t="shared" si="107"/>
        <v>3.0390199999999999E-5</v>
      </c>
      <c r="P927" s="281">
        <f t="shared" si="104"/>
        <v>4911</v>
      </c>
      <c r="Q927" s="251"/>
      <c r="R927" s="139"/>
      <c r="S927" s="139"/>
      <c r="T927" s="39"/>
      <c r="U927" s="29"/>
    </row>
    <row r="928" spans="1:21" s="12" customFormat="1" ht="15.75" hidden="1" thickBot="1">
      <c r="A928" s="12" t="s">
        <v>5730</v>
      </c>
      <c r="B928" s="1" t="s">
        <v>1196</v>
      </c>
      <c r="C928" s="98" t="s">
        <v>2175</v>
      </c>
      <c r="D928" s="100" t="s">
        <v>2179</v>
      </c>
      <c r="E928" s="100" t="s">
        <v>2126</v>
      </c>
      <c r="F928" s="100" t="s">
        <v>2119</v>
      </c>
      <c r="G928" s="101" t="s">
        <v>2108</v>
      </c>
      <c r="H928" s="102" t="s">
        <v>2986</v>
      </c>
      <c r="I928" s="103">
        <v>3454</v>
      </c>
      <c r="J928" s="103">
        <v>524</v>
      </c>
      <c r="K928" s="76">
        <v>3</v>
      </c>
      <c r="L928" s="105">
        <v>909.27</v>
      </c>
      <c r="M928" s="106">
        <f t="shared" si="105"/>
        <v>8.6855809999999999E-4</v>
      </c>
      <c r="N928" s="106">
        <f t="shared" si="106"/>
        <v>5.0053819999999998E-4</v>
      </c>
      <c r="O928" s="228">
        <f t="shared" si="107"/>
        <v>8.9803999999999996E-6</v>
      </c>
      <c r="P928" s="281">
        <f t="shared" si="104"/>
        <v>1451</v>
      </c>
      <c r="Q928" s="251"/>
      <c r="R928" s="139"/>
      <c r="S928" s="139"/>
      <c r="T928" s="39"/>
      <c r="U928" s="29"/>
    </row>
    <row r="929" spans="1:21" s="12" customFormat="1" ht="15.75" hidden="1" thickBot="1">
      <c r="A929" s="12" t="s">
        <v>5731</v>
      </c>
      <c r="B929" s="1" t="s">
        <v>1197</v>
      </c>
      <c r="C929" s="98" t="s">
        <v>2175</v>
      </c>
      <c r="D929" s="100" t="s">
        <v>2211</v>
      </c>
      <c r="E929" s="100" t="s">
        <v>2116</v>
      </c>
      <c r="F929" s="100" t="s">
        <v>2117</v>
      </c>
      <c r="G929" s="101" t="s">
        <v>2107</v>
      </c>
      <c r="H929" s="102" t="s">
        <v>2987</v>
      </c>
      <c r="I929" s="103">
        <v>5305</v>
      </c>
      <c r="J929" s="103">
        <v>806</v>
      </c>
      <c r="K929" s="76">
        <v>26</v>
      </c>
      <c r="L929" s="105">
        <v>1212.42</v>
      </c>
      <c r="M929" s="106">
        <f t="shared" si="105"/>
        <v>4.9010366999999999E-3</v>
      </c>
      <c r="N929" s="106">
        <f t="shared" si="106"/>
        <v>3.2581412000000001E-3</v>
      </c>
      <c r="O929" s="228">
        <f t="shared" si="107"/>
        <v>5.8456299999999998E-5</v>
      </c>
      <c r="P929" s="281">
        <f t="shared" si="104"/>
        <v>9446</v>
      </c>
      <c r="Q929" s="251"/>
      <c r="R929" s="139"/>
      <c r="S929" s="139"/>
      <c r="T929" s="39"/>
      <c r="U929" s="29"/>
    </row>
    <row r="930" spans="1:21" s="12" customFormat="1" ht="15.75" hidden="1" thickBot="1">
      <c r="A930" s="12" t="s">
        <v>5732</v>
      </c>
      <c r="B930" s="1" t="s">
        <v>1198</v>
      </c>
      <c r="C930" s="98" t="s">
        <v>2175</v>
      </c>
      <c r="D930" s="100" t="s">
        <v>2211</v>
      </c>
      <c r="E930" s="100" t="s">
        <v>2115</v>
      </c>
      <c r="F930" s="100" t="s">
        <v>2117</v>
      </c>
      <c r="G930" s="101" t="s">
        <v>2107</v>
      </c>
      <c r="H930" s="102" t="s">
        <v>2988</v>
      </c>
      <c r="I930" s="103">
        <v>9414</v>
      </c>
      <c r="J930" s="103">
        <v>1405</v>
      </c>
      <c r="K930" s="76">
        <v>100</v>
      </c>
      <c r="L930" s="105">
        <v>1473.84</v>
      </c>
      <c r="M930" s="106">
        <f t="shared" si="105"/>
        <v>1.06224771E-2</v>
      </c>
      <c r="N930" s="106">
        <f t="shared" si="106"/>
        <v>1.0126323200000001E-2</v>
      </c>
      <c r="O930" s="228">
        <f t="shared" si="107"/>
        <v>1.8168249999999999E-4</v>
      </c>
      <c r="P930" s="281">
        <f t="shared" si="104"/>
        <v>29359</v>
      </c>
      <c r="Q930" s="251"/>
      <c r="R930" s="139"/>
      <c r="S930" s="139"/>
      <c r="T930" s="39"/>
      <c r="U930" s="29"/>
    </row>
    <row r="931" spans="1:21" s="12" customFormat="1" ht="15.75" hidden="1" thickBot="1">
      <c r="A931" s="12" t="s">
        <v>5733</v>
      </c>
      <c r="B931" s="1" t="s">
        <v>1199</v>
      </c>
      <c r="C931" s="98" t="s">
        <v>2175</v>
      </c>
      <c r="D931" s="100" t="s">
        <v>2211</v>
      </c>
      <c r="E931" s="100" t="s">
        <v>2120</v>
      </c>
      <c r="F931" s="100" t="s">
        <v>2119</v>
      </c>
      <c r="G931" s="101" t="s">
        <v>2108</v>
      </c>
      <c r="H931" s="102" t="s">
        <v>2989</v>
      </c>
      <c r="I931" s="103">
        <v>8770</v>
      </c>
      <c r="J931" s="103">
        <v>1643</v>
      </c>
      <c r="K931" s="76">
        <v>6</v>
      </c>
      <c r="L931" s="105">
        <v>519.32000000000005</v>
      </c>
      <c r="M931" s="106">
        <f t="shared" si="105"/>
        <v>6.8415049999999997E-4</v>
      </c>
      <c r="N931" s="106">
        <f t="shared" si="106"/>
        <v>2.1644829E-3</v>
      </c>
      <c r="O931" s="228">
        <f t="shared" si="107"/>
        <v>3.8834300000000002E-5</v>
      </c>
      <c r="P931" s="281">
        <f t="shared" si="104"/>
        <v>6275</v>
      </c>
      <c r="Q931" s="251"/>
      <c r="R931" s="139"/>
      <c r="S931" s="139"/>
      <c r="T931" s="39"/>
      <c r="U931" s="29"/>
    </row>
    <row r="932" spans="1:21" s="12" customFormat="1" ht="15.75" hidden="1" thickBot="1">
      <c r="A932" s="12" t="s">
        <v>5734</v>
      </c>
      <c r="B932" s="1" t="s">
        <v>1200</v>
      </c>
      <c r="C932" s="98" t="s">
        <v>2175</v>
      </c>
      <c r="D932" s="100" t="s">
        <v>2211</v>
      </c>
      <c r="E932" s="100" t="s">
        <v>2122</v>
      </c>
      <c r="F932" s="100" t="s">
        <v>2119</v>
      </c>
      <c r="G932" s="101" t="s">
        <v>2108</v>
      </c>
      <c r="H932" s="102" t="s">
        <v>2990</v>
      </c>
      <c r="I932" s="103">
        <v>6778</v>
      </c>
      <c r="J932" s="103">
        <v>1312</v>
      </c>
      <c r="K932" s="76">
        <v>26</v>
      </c>
      <c r="L932" s="105">
        <v>608.66999999999996</v>
      </c>
      <c r="M932" s="106">
        <f t="shared" si="105"/>
        <v>3.8359397999999999E-3</v>
      </c>
      <c r="N932" s="106">
        <f t="shared" si="106"/>
        <v>8.2684426000000002E-3</v>
      </c>
      <c r="O932" s="228">
        <f t="shared" si="107"/>
        <v>1.4834909999999999E-4</v>
      </c>
      <c r="P932" s="281">
        <f t="shared" si="104"/>
        <v>23973</v>
      </c>
      <c r="Q932" s="251"/>
      <c r="R932" s="139"/>
      <c r="S932" s="139"/>
      <c r="T932" s="39"/>
      <c r="U932" s="29"/>
    </row>
    <row r="933" spans="1:21" s="12" customFormat="1" ht="15.75" hidden="1" thickBot="1">
      <c r="A933" s="12" t="s">
        <v>5735</v>
      </c>
      <c r="B933" s="1" t="s">
        <v>1201</v>
      </c>
      <c r="C933" s="98" t="s">
        <v>2175</v>
      </c>
      <c r="D933" s="100" t="s">
        <v>2211</v>
      </c>
      <c r="E933" s="100" t="s">
        <v>2124</v>
      </c>
      <c r="F933" s="100" t="s">
        <v>2119</v>
      </c>
      <c r="G933" s="101" t="s">
        <v>2108</v>
      </c>
      <c r="H933" s="102" t="s">
        <v>2987</v>
      </c>
      <c r="I933" s="103">
        <v>10987</v>
      </c>
      <c r="J933" s="103">
        <v>2009</v>
      </c>
      <c r="K933" s="76">
        <v>26</v>
      </c>
      <c r="L933" s="105">
        <v>621.92999999999995</v>
      </c>
      <c r="M933" s="106">
        <f t="shared" si="105"/>
        <v>2.3664329999999998E-3</v>
      </c>
      <c r="N933" s="106">
        <f t="shared" si="106"/>
        <v>7.6442105E-3</v>
      </c>
      <c r="O933" s="228">
        <f t="shared" si="107"/>
        <v>1.3714940000000001E-4</v>
      </c>
      <c r="P933" s="281">
        <f t="shared" si="104"/>
        <v>22163</v>
      </c>
      <c r="Q933" s="251"/>
      <c r="R933" s="139"/>
      <c r="S933" s="139"/>
      <c r="T933" s="39"/>
      <c r="U933" s="29"/>
    </row>
    <row r="934" spans="1:21" s="12" customFormat="1" ht="15.75" hidden="1" thickBot="1">
      <c r="A934" s="12" t="s">
        <v>5736</v>
      </c>
      <c r="B934" s="1" t="s">
        <v>1202</v>
      </c>
      <c r="C934" s="98" t="s">
        <v>2175</v>
      </c>
      <c r="D934" s="100" t="s">
        <v>2211</v>
      </c>
      <c r="E934" s="100" t="s">
        <v>2126</v>
      </c>
      <c r="F934" s="100">
        <v>3</v>
      </c>
      <c r="G934" s="101" t="s">
        <v>2109</v>
      </c>
      <c r="H934" s="102" t="s">
        <v>2991</v>
      </c>
      <c r="I934" s="103">
        <v>16361</v>
      </c>
      <c r="J934" s="103">
        <v>2603</v>
      </c>
      <c r="K934" s="76">
        <v>153</v>
      </c>
      <c r="L934" s="105">
        <v>946.06</v>
      </c>
      <c r="M934" s="106">
        <f t="shared" si="105"/>
        <v>9.3515066000000001E-3</v>
      </c>
      <c r="N934" s="106">
        <f t="shared" si="106"/>
        <v>2.57298392E-2</v>
      </c>
      <c r="O934" s="228">
        <f t="shared" si="107"/>
        <v>4.6163470000000001E-4</v>
      </c>
      <c r="P934" s="281">
        <f t="shared" si="104"/>
        <v>74600</v>
      </c>
      <c r="Q934" s="251"/>
      <c r="R934" s="139"/>
      <c r="S934" s="139"/>
      <c r="T934" s="39"/>
      <c r="U934" s="29"/>
    </row>
    <row r="935" spans="1:21" s="12" customFormat="1" ht="15.75" hidden="1" thickBot="1">
      <c r="A935" s="12" t="s">
        <v>5737</v>
      </c>
      <c r="B935" s="1" t="s">
        <v>1203</v>
      </c>
      <c r="C935" s="98" t="s">
        <v>2175</v>
      </c>
      <c r="D935" s="100" t="s">
        <v>2211</v>
      </c>
      <c r="E935" s="100" t="s">
        <v>2133</v>
      </c>
      <c r="F935" s="100" t="s">
        <v>2119</v>
      </c>
      <c r="G935" s="101" t="s">
        <v>2108</v>
      </c>
      <c r="H935" s="102" t="s">
        <v>2992</v>
      </c>
      <c r="I935" s="103">
        <v>11815</v>
      </c>
      <c r="J935" s="103">
        <v>1813</v>
      </c>
      <c r="K935" s="76">
        <v>41</v>
      </c>
      <c r="L935" s="105">
        <v>842.78</v>
      </c>
      <c r="M935" s="106">
        <f t="shared" si="105"/>
        <v>3.4701649999999999E-3</v>
      </c>
      <c r="N935" s="106">
        <f t="shared" si="106"/>
        <v>7.4650669000000001E-3</v>
      </c>
      <c r="O935" s="228">
        <f t="shared" si="107"/>
        <v>1.339353E-4</v>
      </c>
      <c r="P935" s="281">
        <f t="shared" si="104"/>
        <v>21643</v>
      </c>
      <c r="Q935" s="251"/>
      <c r="R935" s="139"/>
      <c r="S935" s="139"/>
      <c r="T935" s="39"/>
      <c r="U935" s="29"/>
    </row>
    <row r="936" spans="1:21" s="12" customFormat="1" ht="15.75" hidden="1" thickBot="1">
      <c r="A936" s="12" t="s">
        <v>5738</v>
      </c>
      <c r="B936" s="1" t="s">
        <v>1204</v>
      </c>
      <c r="C936" s="98" t="s">
        <v>2175</v>
      </c>
      <c r="D936" s="100" t="s">
        <v>2211</v>
      </c>
      <c r="E936" s="100" t="s">
        <v>2157</v>
      </c>
      <c r="F936" s="100" t="s">
        <v>2119</v>
      </c>
      <c r="G936" s="101" t="s">
        <v>2108</v>
      </c>
      <c r="H936" s="102" t="s">
        <v>2993</v>
      </c>
      <c r="I936" s="103">
        <v>9072</v>
      </c>
      <c r="J936" s="103">
        <v>1563</v>
      </c>
      <c r="K936" s="76">
        <v>85</v>
      </c>
      <c r="L936" s="105">
        <v>733.7</v>
      </c>
      <c r="M936" s="106">
        <f t="shared" si="105"/>
        <v>9.3694885000000002E-3</v>
      </c>
      <c r="N936" s="106">
        <f t="shared" si="106"/>
        <v>1.9959807100000001E-2</v>
      </c>
      <c r="O936" s="228">
        <f t="shared" si="107"/>
        <v>3.5811099999999999E-4</v>
      </c>
      <c r="P936" s="281">
        <f t="shared" si="104"/>
        <v>57870</v>
      </c>
      <c r="Q936" s="251"/>
      <c r="R936" s="139"/>
      <c r="S936" s="139"/>
      <c r="T936" s="39"/>
      <c r="U936" s="29"/>
    </row>
    <row r="937" spans="1:21" s="12" customFormat="1" ht="15.75" hidden="1" thickBot="1">
      <c r="A937" s="12" t="s">
        <v>5739</v>
      </c>
      <c r="B937" s="1" t="s">
        <v>1205</v>
      </c>
      <c r="C937" s="98" t="s">
        <v>2175</v>
      </c>
      <c r="D937" s="100" t="s">
        <v>2211</v>
      </c>
      <c r="E937" s="100" t="s">
        <v>2159</v>
      </c>
      <c r="F937" s="100" t="s">
        <v>2119</v>
      </c>
      <c r="G937" s="101" t="s">
        <v>2108</v>
      </c>
      <c r="H937" s="102" t="s">
        <v>2994</v>
      </c>
      <c r="I937" s="103">
        <v>5638</v>
      </c>
      <c r="J937" s="103">
        <v>894</v>
      </c>
      <c r="K937" s="76">
        <v>72</v>
      </c>
      <c r="L937" s="105">
        <v>847.71</v>
      </c>
      <c r="M937" s="106">
        <f t="shared" si="105"/>
        <v>1.27704859E-2</v>
      </c>
      <c r="N937" s="106">
        <f t="shared" si="106"/>
        <v>1.3467830199999999E-2</v>
      </c>
      <c r="O937" s="228">
        <f t="shared" si="107"/>
        <v>2.4163449999999999E-4</v>
      </c>
      <c r="P937" s="281">
        <f t="shared" si="104"/>
        <v>39048</v>
      </c>
      <c r="Q937" s="251"/>
      <c r="R937" s="139"/>
      <c r="S937" s="139"/>
      <c r="T937" s="39"/>
      <c r="U937" s="29"/>
    </row>
    <row r="938" spans="1:21" s="12" customFormat="1" ht="15.75" hidden="1" thickBot="1">
      <c r="A938" s="12" t="s">
        <v>5740</v>
      </c>
      <c r="B938" s="1" t="s">
        <v>1206</v>
      </c>
      <c r="C938" s="98" t="s">
        <v>2175</v>
      </c>
      <c r="D938" s="100" t="s">
        <v>2215</v>
      </c>
      <c r="E938" s="100" t="s">
        <v>2116</v>
      </c>
      <c r="F938" s="100">
        <v>3</v>
      </c>
      <c r="G938" s="101" t="s">
        <v>2109</v>
      </c>
      <c r="H938" s="102" t="s">
        <v>2995</v>
      </c>
      <c r="I938" s="103">
        <v>11304</v>
      </c>
      <c r="J938" s="103">
        <v>1938</v>
      </c>
      <c r="K938" s="76">
        <v>164</v>
      </c>
      <c r="L938" s="105">
        <v>669.24</v>
      </c>
      <c r="M938" s="106">
        <f t="shared" si="105"/>
        <v>1.4508138699999999E-2</v>
      </c>
      <c r="N938" s="106">
        <f t="shared" si="106"/>
        <v>4.2012989000000001E-2</v>
      </c>
      <c r="O938" s="228">
        <f t="shared" si="107"/>
        <v>7.537806E-4</v>
      </c>
      <c r="P938" s="281">
        <f t="shared" si="104"/>
        <v>121810</v>
      </c>
      <c r="Q938" s="251"/>
      <c r="R938" s="139"/>
      <c r="S938" s="139"/>
      <c r="T938" s="39"/>
      <c r="U938" s="29"/>
    </row>
    <row r="939" spans="1:21" s="12" customFormat="1" ht="15.75" hidden="1" thickBot="1">
      <c r="A939" s="12" t="s">
        <v>5741</v>
      </c>
      <c r="B939" s="1" t="s">
        <v>1207</v>
      </c>
      <c r="C939" s="98" t="s">
        <v>2175</v>
      </c>
      <c r="D939" s="100" t="s">
        <v>2215</v>
      </c>
      <c r="E939" s="100" t="s">
        <v>2115</v>
      </c>
      <c r="F939" s="100" t="s">
        <v>2119</v>
      </c>
      <c r="G939" s="101" t="s">
        <v>2108</v>
      </c>
      <c r="H939" s="102" t="s">
        <v>2996</v>
      </c>
      <c r="I939" s="103">
        <v>8782</v>
      </c>
      <c r="J939" s="103">
        <v>1519</v>
      </c>
      <c r="K939" s="76">
        <v>36</v>
      </c>
      <c r="L939" s="105">
        <v>590.08000000000004</v>
      </c>
      <c r="M939" s="106">
        <f t="shared" si="105"/>
        <v>4.0992939999999999E-3</v>
      </c>
      <c r="N939" s="106">
        <f t="shared" si="106"/>
        <v>1.05525142E-2</v>
      </c>
      <c r="O939" s="228">
        <f t="shared" si="107"/>
        <v>1.893291E-4</v>
      </c>
      <c r="P939" s="281">
        <f t="shared" si="104"/>
        <v>30595</v>
      </c>
      <c r="Q939" s="251"/>
      <c r="R939" s="139"/>
      <c r="S939" s="139"/>
      <c r="T939" s="39"/>
      <c r="U939" s="29"/>
    </row>
    <row r="940" spans="1:21" s="12" customFormat="1" ht="15.75" hidden="1" thickBot="1">
      <c r="A940" s="12" t="s">
        <v>5742</v>
      </c>
      <c r="B940" s="1" t="s">
        <v>1208</v>
      </c>
      <c r="C940" s="98" t="s">
        <v>2175</v>
      </c>
      <c r="D940" s="100" t="s">
        <v>2215</v>
      </c>
      <c r="E940" s="100" t="s">
        <v>2120</v>
      </c>
      <c r="F940" s="100" t="s">
        <v>2119</v>
      </c>
      <c r="G940" s="101" t="s">
        <v>2108</v>
      </c>
      <c r="H940" s="102" t="s">
        <v>2997</v>
      </c>
      <c r="I940" s="103">
        <v>14866</v>
      </c>
      <c r="J940" s="103">
        <v>2646</v>
      </c>
      <c r="K940" s="76">
        <v>46</v>
      </c>
      <c r="L940" s="105">
        <v>1064.3399999999999</v>
      </c>
      <c r="M940" s="106">
        <f t="shared" si="105"/>
        <v>3.0943091E-3</v>
      </c>
      <c r="N940" s="106">
        <f t="shared" si="106"/>
        <v>7.6925999000000004E-3</v>
      </c>
      <c r="O940" s="228">
        <f t="shared" si="107"/>
        <v>1.380176E-4</v>
      </c>
      <c r="P940" s="281">
        <f t="shared" si="104"/>
        <v>22303</v>
      </c>
      <c r="Q940" s="251"/>
      <c r="R940" s="139"/>
      <c r="S940" s="139"/>
      <c r="T940" s="39"/>
      <c r="U940" s="29"/>
    </row>
    <row r="941" spans="1:21" s="12" customFormat="1" ht="15.75" hidden="1" thickBot="1">
      <c r="A941" s="12" t="s">
        <v>5743</v>
      </c>
      <c r="B941" s="1" t="s">
        <v>1209</v>
      </c>
      <c r="C941" s="98" t="s">
        <v>2175</v>
      </c>
      <c r="D941" s="100" t="s">
        <v>2215</v>
      </c>
      <c r="E941" s="100" t="s">
        <v>2122</v>
      </c>
      <c r="F941" s="100" t="s">
        <v>2119</v>
      </c>
      <c r="G941" s="101" t="s">
        <v>2108</v>
      </c>
      <c r="H941" s="102" t="s">
        <v>2998</v>
      </c>
      <c r="I941" s="103">
        <v>11924</v>
      </c>
      <c r="J941" s="103">
        <v>2114</v>
      </c>
      <c r="K941" s="76">
        <v>29</v>
      </c>
      <c r="L941" s="105">
        <v>658.93</v>
      </c>
      <c r="M941" s="106">
        <f t="shared" si="105"/>
        <v>2.4320697E-3</v>
      </c>
      <c r="N941" s="106">
        <f t="shared" si="106"/>
        <v>7.8026425999999996E-3</v>
      </c>
      <c r="O941" s="228">
        <f t="shared" si="107"/>
        <v>1.3999189999999999E-4</v>
      </c>
      <c r="P941" s="281">
        <f t="shared" si="104"/>
        <v>22622</v>
      </c>
      <c r="Q941" s="251"/>
      <c r="R941" s="139"/>
      <c r="S941" s="139"/>
      <c r="T941" s="39"/>
      <c r="U941" s="29"/>
    </row>
    <row r="942" spans="1:21" s="12" customFormat="1" ht="15.75" hidden="1" thickBot="1">
      <c r="A942" s="21" t="s">
        <v>7280</v>
      </c>
      <c r="B942" s="1" t="s">
        <v>1210</v>
      </c>
      <c r="C942" s="98" t="s">
        <v>2175</v>
      </c>
      <c r="D942" s="100" t="s">
        <v>2215</v>
      </c>
      <c r="E942" s="100" t="s">
        <v>2124</v>
      </c>
      <c r="F942" s="100">
        <v>3</v>
      </c>
      <c r="G942" s="101" t="s">
        <v>2109</v>
      </c>
      <c r="H942" s="102" t="s">
        <v>2999</v>
      </c>
      <c r="I942" s="103">
        <v>9775</v>
      </c>
      <c r="J942" s="103">
        <v>1467</v>
      </c>
      <c r="K942" s="76">
        <v>89</v>
      </c>
      <c r="L942" s="105">
        <v>844.49</v>
      </c>
      <c r="M942" s="106">
        <f t="shared" si="105"/>
        <v>9.1048593000000004E-3</v>
      </c>
      <c r="N942" s="106">
        <f t="shared" si="106"/>
        <v>1.5816443699999998E-2</v>
      </c>
      <c r="O942" s="228">
        <f t="shared" si="107"/>
        <v>2.8377239999999998E-4</v>
      </c>
      <c r="P942" s="281">
        <f t="shared" si="104"/>
        <v>45857</v>
      </c>
      <c r="Q942" s="251"/>
      <c r="R942" s="139"/>
      <c r="S942" s="139"/>
      <c r="T942" s="39"/>
      <c r="U942" s="29"/>
    </row>
    <row r="943" spans="1:21" s="12" customFormat="1" ht="15.75" hidden="1" thickBot="1">
      <c r="A943" s="12" t="s">
        <v>5744</v>
      </c>
      <c r="B943" s="1" t="s">
        <v>1211</v>
      </c>
      <c r="C943" s="98" t="s">
        <v>2175</v>
      </c>
      <c r="D943" s="100" t="s">
        <v>2215</v>
      </c>
      <c r="E943" s="100" t="s">
        <v>2126</v>
      </c>
      <c r="F943" s="100">
        <v>3</v>
      </c>
      <c r="G943" s="101" t="s">
        <v>2109</v>
      </c>
      <c r="H943" s="102" t="s">
        <v>3000</v>
      </c>
      <c r="I943" s="103">
        <v>11723</v>
      </c>
      <c r="J943" s="103">
        <v>2143</v>
      </c>
      <c r="K943" s="76">
        <v>80</v>
      </c>
      <c r="L943" s="105">
        <v>543.77</v>
      </c>
      <c r="M943" s="106">
        <f t="shared" si="105"/>
        <v>6.8241917000000001E-3</v>
      </c>
      <c r="N943" s="106">
        <f t="shared" si="106"/>
        <v>2.6894169900000001E-2</v>
      </c>
      <c r="O943" s="228">
        <f t="shared" si="107"/>
        <v>4.8252469999999998E-4</v>
      </c>
      <c r="P943" s="281">
        <f t="shared" si="104"/>
        <v>77975</v>
      </c>
      <c r="Q943" s="251"/>
      <c r="R943" s="139"/>
      <c r="S943" s="139"/>
      <c r="T943" s="39"/>
      <c r="U943" s="29"/>
    </row>
    <row r="944" spans="1:21" s="12" customFormat="1" ht="15.75" hidden="1" thickBot="1">
      <c r="A944" s="12" t="s">
        <v>5745</v>
      </c>
      <c r="B944" s="1" t="s">
        <v>1212</v>
      </c>
      <c r="C944" s="98" t="s">
        <v>2175</v>
      </c>
      <c r="D944" s="100" t="s">
        <v>2215</v>
      </c>
      <c r="E944" s="100" t="s">
        <v>2133</v>
      </c>
      <c r="F944" s="100" t="s">
        <v>2119</v>
      </c>
      <c r="G944" s="101" t="s">
        <v>2108</v>
      </c>
      <c r="H944" s="102" t="s">
        <v>3001</v>
      </c>
      <c r="I944" s="103">
        <v>6791</v>
      </c>
      <c r="J944" s="103">
        <v>1200</v>
      </c>
      <c r="K944" s="76">
        <v>88</v>
      </c>
      <c r="L944" s="105">
        <v>616.94000000000005</v>
      </c>
      <c r="M944" s="106">
        <f t="shared" si="105"/>
        <v>1.29583271E-2</v>
      </c>
      <c r="N944" s="106">
        <f t="shared" si="106"/>
        <v>2.52050321E-2</v>
      </c>
      <c r="O944" s="228">
        <f t="shared" si="107"/>
        <v>4.522188E-4</v>
      </c>
      <c r="P944" s="281">
        <f t="shared" si="104"/>
        <v>73078</v>
      </c>
      <c r="Q944" s="251"/>
      <c r="R944" s="139"/>
      <c r="S944" s="139"/>
      <c r="T944" s="39"/>
      <c r="U944" s="29"/>
    </row>
    <row r="945" spans="1:21" s="12" customFormat="1" ht="15.75" hidden="1" thickBot="1">
      <c r="A945" s="12" t="s">
        <v>5746</v>
      </c>
      <c r="B945" s="1" t="s">
        <v>1213</v>
      </c>
      <c r="C945" s="98" t="s">
        <v>2175</v>
      </c>
      <c r="D945" s="100" t="s">
        <v>2215</v>
      </c>
      <c r="E945" s="100" t="s">
        <v>2157</v>
      </c>
      <c r="F945" s="100" t="s">
        <v>2119</v>
      </c>
      <c r="G945" s="101" t="s">
        <v>2108</v>
      </c>
      <c r="H945" s="102" t="s">
        <v>3002</v>
      </c>
      <c r="I945" s="103">
        <v>14008</v>
      </c>
      <c r="J945" s="103">
        <v>2425</v>
      </c>
      <c r="K945" s="76">
        <v>65</v>
      </c>
      <c r="L945" s="105">
        <v>927.85</v>
      </c>
      <c r="M945" s="106">
        <f t="shared" si="105"/>
        <v>4.6402055000000003E-3</v>
      </c>
      <c r="N945" s="106">
        <f t="shared" si="106"/>
        <v>1.21274972E-2</v>
      </c>
      <c r="O945" s="228">
        <f t="shared" si="107"/>
        <v>2.175868E-4</v>
      </c>
      <c r="P945" s="281">
        <f t="shared" si="104"/>
        <v>35162</v>
      </c>
      <c r="Q945" s="251"/>
      <c r="R945" s="139"/>
      <c r="S945" s="139"/>
      <c r="T945" s="39"/>
      <c r="U945" s="29"/>
    </row>
    <row r="946" spans="1:21" s="12" customFormat="1" ht="15.75" hidden="1" thickBot="1">
      <c r="A946" s="12" t="s">
        <v>5747</v>
      </c>
      <c r="B946" s="1" t="s">
        <v>1214</v>
      </c>
      <c r="C946" s="98" t="s">
        <v>2175</v>
      </c>
      <c r="D946" s="100" t="s">
        <v>2215</v>
      </c>
      <c r="E946" s="100" t="s">
        <v>2159</v>
      </c>
      <c r="F946" s="100" t="s">
        <v>2119</v>
      </c>
      <c r="G946" s="101" t="s">
        <v>2108</v>
      </c>
      <c r="H946" s="102" t="s">
        <v>3003</v>
      </c>
      <c r="I946" s="103">
        <v>25254</v>
      </c>
      <c r="J946" s="103">
        <v>4195</v>
      </c>
      <c r="K946" s="76">
        <v>88</v>
      </c>
      <c r="L946" s="105">
        <v>1214.03</v>
      </c>
      <c r="M946" s="106">
        <f t="shared" si="105"/>
        <v>3.4845964000000001E-3</v>
      </c>
      <c r="N946" s="106">
        <f t="shared" si="106"/>
        <v>1.2040791299999999E-2</v>
      </c>
      <c r="O946" s="228">
        <f t="shared" si="107"/>
        <v>2.160311E-4</v>
      </c>
      <c r="P946" s="281">
        <f t="shared" si="104"/>
        <v>34910</v>
      </c>
      <c r="Q946" s="251"/>
      <c r="R946" s="139"/>
      <c r="S946" s="139"/>
      <c r="T946" s="39"/>
      <c r="U946" s="29"/>
    </row>
    <row r="947" spans="1:21" s="12" customFormat="1" ht="15.75" hidden="1" thickBot="1">
      <c r="A947" s="12" t="s">
        <v>5748</v>
      </c>
      <c r="B947" s="1" t="s">
        <v>1215</v>
      </c>
      <c r="C947" s="98" t="s">
        <v>2175</v>
      </c>
      <c r="D947" s="100" t="s">
        <v>2215</v>
      </c>
      <c r="E947" s="100" t="s">
        <v>2172</v>
      </c>
      <c r="F947" s="100">
        <v>3</v>
      </c>
      <c r="G947" s="101" t="s">
        <v>2109</v>
      </c>
      <c r="H947" s="102" t="s">
        <v>3004</v>
      </c>
      <c r="I947" s="103">
        <v>18169</v>
      </c>
      <c r="J947" s="103">
        <v>3101</v>
      </c>
      <c r="K947" s="76">
        <v>86</v>
      </c>
      <c r="L947" s="105">
        <v>705.98</v>
      </c>
      <c r="M947" s="106">
        <f t="shared" si="105"/>
        <v>4.7333369999999998E-3</v>
      </c>
      <c r="N947" s="106">
        <f t="shared" si="106"/>
        <v>2.0791067699999999E-2</v>
      </c>
      <c r="O947" s="228">
        <f t="shared" si="107"/>
        <v>3.7302519999999999E-4</v>
      </c>
      <c r="P947" s="281">
        <f t="shared" si="104"/>
        <v>60280</v>
      </c>
      <c r="Q947" s="251"/>
      <c r="R947" s="139"/>
      <c r="S947" s="139"/>
      <c r="T947" s="39"/>
      <c r="U947" s="29"/>
    </row>
    <row r="948" spans="1:21" s="12" customFormat="1" ht="15.75" hidden="1" thickBot="1">
      <c r="A948" s="12" t="s">
        <v>5749</v>
      </c>
      <c r="B948" s="1" t="s">
        <v>1216</v>
      </c>
      <c r="C948" s="98" t="s">
        <v>2175</v>
      </c>
      <c r="D948" s="100" t="s">
        <v>2215</v>
      </c>
      <c r="E948" s="100" t="s">
        <v>2174</v>
      </c>
      <c r="F948" s="100" t="s">
        <v>2119</v>
      </c>
      <c r="G948" s="101" t="s">
        <v>2108</v>
      </c>
      <c r="H948" s="102" t="s">
        <v>3005</v>
      </c>
      <c r="I948" s="103">
        <v>10701</v>
      </c>
      <c r="J948" s="103">
        <v>1712</v>
      </c>
      <c r="K948" s="76">
        <v>55</v>
      </c>
      <c r="L948" s="105">
        <v>1285.94</v>
      </c>
      <c r="M948" s="106">
        <f t="shared" si="105"/>
        <v>5.1397064999999997E-3</v>
      </c>
      <c r="N948" s="106">
        <f t="shared" si="106"/>
        <v>6.8426034000000002E-3</v>
      </c>
      <c r="O948" s="228">
        <f t="shared" si="107"/>
        <v>1.2276729999999999E-4</v>
      </c>
      <c r="P948" s="281">
        <f t="shared" si="104"/>
        <v>19839</v>
      </c>
      <c r="Q948" s="251"/>
      <c r="R948" s="139"/>
      <c r="S948" s="139"/>
      <c r="T948" s="39"/>
      <c r="U948" s="29"/>
    </row>
    <row r="949" spans="1:21" s="12" customFormat="1" ht="15.75" hidden="1" thickBot="1">
      <c r="A949" s="12" t="s">
        <v>5750</v>
      </c>
      <c r="B949" s="1" t="s">
        <v>1217</v>
      </c>
      <c r="C949" s="98" t="s">
        <v>2175</v>
      </c>
      <c r="D949" s="100" t="s">
        <v>2215</v>
      </c>
      <c r="E949" s="100" t="s">
        <v>2175</v>
      </c>
      <c r="F949" s="100" t="s">
        <v>2119</v>
      </c>
      <c r="G949" s="101" t="s">
        <v>2108</v>
      </c>
      <c r="H949" s="102" t="s">
        <v>3006</v>
      </c>
      <c r="I949" s="103">
        <v>4019</v>
      </c>
      <c r="J949" s="103">
        <v>596</v>
      </c>
      <c r="K949" s="76">
        <v>16</v>
      </c>
      <c r="L949" s="105">
        <v>545.73</v>
      </c>
      <c r="M949" s="106">
        <f t="shared" si="105"/>
        <v>3.9810898000000004E-3</v>
      </c>
      <c r="N949" s="106">
        <f t="shared" si="106"/>
        <v>4.3478084E-3</v>
      </c>
      <c r="O949" s="228">
        <f t="shared" si="107"/>
        <v>7.80066E-5</v>
      </c>
      <c r="P949" s="281">
        <f t="shared" si="104"/>
        <v>12605</v>
      </c>
      <c r="Q949" s="251"/>
      <c r="R949" s="139"/>
      <c r="S949" s="139"/>
      <c r="T949" s="39"/>
      <c r="U949" s="29"/>
    </row>
    <row r="950" spans="1:21" s="12" customFormat="1" ht="15.75" hidden="1" thickBot="1">
      <c r="A950" s="12" t="s">
        <v>5751</v>
      </c>
      <c r="B950" s="1" t="s">
        <v>1218</v>
      </c>
      <c r="C950" s="98" t="s">
        <v>2175</v>
      </c>
      <c r="D950" s="100" t="s">
        <v>2215</v>
      </c>
      <c r="E950" s="100" t="s">
        <v>2177</v>
      </c>
      <c r="F950" s="100">
        <v>3</v>
      </c>
      <c r="G950" s="101" t="s">
        <v>2109</v>
      </c>
      <c r="H950" s="102" t="s">
        <v>3007</v>
      </c>
      <c r="I950" s="103">
        <v>13319</v>
      </c>
      <c r="J950" s="103">
        <v>2236</v>
      </c>
      <c r="K950" s="76">
        <v>39</v>
      </c>
      <c r="L950" s="105">
        <v>940.86</v>
      </c>
      <c r="M950" s="106">
        <f t="shared" si="105"/>
        <v>2.9281477000000001E-3</v>
      </c>
      <c r="N950" s="106">
        <f t="shared" si="106"/>
        <v>6.9588868000000003E-3</v>
      </c>
      <c r="O950" s="228">
        <f t="shared" si="107"/>
        <v>1.2485360000000001E-4</v>
      </c>
      <c r="P950" s="281">
        <f t="shared" si="104"/>
        <v>20176</v>
      </c>
      <c r="Q950" s="251"/>
      <c r="R950" s="139"/>
      <c r="S950" s="139"/>
      <c r="T950" s="39"/>
      <c r="U950" s="29"/>
    </row>
    <row r="951" spans="1:21" s="12" customFormat="1" ht="15.75" hidden="1" thickBot="1">
      <c r="A951" s="12" t="s">
        <v>5752</v>
      </c>
      <c r="B951" s="1" t="s">
        <v>1219</v>
      </c>
      <c r="C951" s="98" t="s">
        <v>2175</v>
      </c>
      <c r="D951" s="100" t="s">
        <v>2215</v>
      </c>
      <c r="E951" s="100" t="s">
        <v>2179</v>
      </c>
      <c r="F951" s="100">
        <v>3</v>
      </c>
      <c r="G951" s="101" t="s">
        <v>2109</v>
      </c>
      <c r="H951" s="102" t="s">
        <v>3008</v>
      </c>
      <c r="I951" s="103">
        <v>12410</v>
      </c>
      <c r="J951" s="103">
        <v>2081</v>
      </c>
      <c r="K951" s="76">
        <v>73</v>
      </c>
      <c r="L951" s="105">
        <v>738.42</v>
      </c>
      <c r="M951" s="106">
        <f t="shared" si="105"/>
        <v>5.8823529000000003E-3</v>
      </c>
      <c r="N951" s="106">
        <f t="shared" si="106"/>
        <v>1.6577525499999999E-2</v>
      </c>
      <c r="O951" s="228">
        <f t="shared" si="107"/>
        <v>2.9742750000000002E-4</v>
      </c>
      <c r="P951" s="281">
        <f t="shared" si="104"/>
        <v>48064</v>
      </c>
      <c r="Q951" s="251"/>
      <c r="R951" s="139"/>
      <c r="S951" s="139"/>
      <c r="T951" s="39"/>
      <c r="U951" s="29"/>
    </row>
    <row r="952" spans="1:21" s="12" customFormat="1" ht="15.75" hidden="1" thickBot="1">
      <c r="A952" s="12" t="s">
        <v>5753</v>
      </c>
      <c r="B952" s="1" t="s">
        <v>1220</v>
      </c>
      <c r="C952" s="98" t="s">
        <v>2175</v>
      </c>
      <c r="D952" s="100" t="s">
        <v>2215</v>
      </c>
      <c r="E952" s="100" t="s">
        <v>2211</v>
      </c>
      <c r="F952" s="100">
        <v>3</v>
      </c>
      <c r="G952" s="101" t="s">
        <v>2109</v>
      </c>
      <c r="H952" s="102" t="s">
        <v>3009</v>
      </c>
      <c r="I952" s="103">
        <v>18982</v>
      </c>
      <c r="J952" s="103">
        <v>2905</v>
      </c>
      <c r="K952" s="76">
        <v>81</v>
      </c>
      <c r="L952" s="105">
        <v>1002.99</v>
      </c>
      <c r="M952" s="106">
        <f t="shared" si="105"/>
        <v>4.2672005000000002E-3</v>
      </c>
      <c r="N952" s="106">
        <f t="shared" si="106"/>
        <v>1.23592632E-2</v>
      </c>
      <c r="O952" s="228">
        <f t="shared" si="107"/>
        <v>2.21745E-4</v>
      </c>
      <c r="P952" s="281">
        <f t="shared" si="104"/>
        <v>35833</v>
      </c>
      <c r="Q952" s="251"/>
      <c r="R952" s="139"/>
      <c r="S952" s="139"/>
      <c r="T952" s="39"/>
      <c r="U952" s="29"/>
    </row>
    <row r="953" spans="1:21" s="12" customFormat="1" ht="15.75" hidden="1" thickBot="1">
      <c r="A953" s="12" t="s">
        <v>5754</v>
      </c>
      <c r="B953" s="1" t="s">
        <v>1221</v>
      </c>
      <c r="C953" s="98" t="s">
        <v>2175</v>
      </c>
      <c r="D953" s="100" t="s">
        <v>2215</v>
      </c>
      <c r="E953" s="100" t="s">
        <v>2215</v>
      </c>
      <c r="F953" s="100" t="s">
        <v>2119</v>
      </c>
      <c r="G953" s="101" t="s">
        <v>2108</v>
      </c>
      <c r="H953" s="102" t="s">
        <v>3010</v>
      </c>
      <c r="I953" s="103">
        <v>8058</v>
      </c>
      <c r="J953" s="103">
        <v>1312</v>
      </c>
      <c r="K953" s="76">
        <v>52</v>
      </c>
      <c r="L953" s="105">
        <v>499.64</v>
      </c>
      <c r="M953" s="106">
        <f t="shared" si="105"/>
        <v>6.4532141000000001E-3</v>
      </c>
      <c r="N953" s="106">
        <f t="shared" si="106"/>
        <v>1.6945434499999999E-2</v>
      </c>
      <c r="O953" s="228">
        <f t="shared" si="107"/>
        <v>3.0402830000000002E-4</v>
      </c>
      <c r="P953" s="281">
        <f t="shared" si="104"/>
        <v>49130</v>
      </c>
      <c r="Q953" s="251"/>
      <c r="R953" s="139"/>
      <c r="S953" s="139"/>
      <c r="T953" s="39"/>
      <c r="U953" s="29"/>
    </row>
    <row r="954" spans="1:21" s="12" customFormat="1" ht="15.75" hidden="1" thickBot="1">
      <c r="A954" s="12" t="s">
        <v>5755</v>
      </c>
      <c r="B954" s="1" t="s">
        <v>1222</v>
      </c>
      <c r="C954" s="98" t="s">
        <v>2175</v>
      </c>
      <c r="D954" s="100" t="s">
        <v>2222</v>
      </c>
      <c r="E954" s="100" t="s">
        <v>2116</v>
      </c>
      <c r="F954" s="100" t="s">
        <v>2117</v>
      </c>
      <c r="G954" s="101" t="s">
        <v>2107</v>
      </c>
      <c r="H954" s="102" t="s">
        <v>3011</v>
      </c>
      <c r="I954" s="103">
        <v>27556</v>
      </c>
      <c r="J954" s="103">
        <v>3642</v>
      </c>
      <c r="K954" s="76">
        <v>89</v>
      </c>
      <c r="L954" s="105">
        <v>1984.8</v>
      </c>
      <c r="M954" s="106">
        <f t="shared" si="105"/>
        <v>3.2297865999999999E-3</v>
      </c>
      <c r="N954" s="106">
        <f t="shared" si="106"/>
        <v>5.9264825999999996E-3</v>
      </c>
      <c r="O954" s="228">
        <f t="shared" si="107"/>
        <v>1.0633059999999999E-4</v>
      </c>
      <c r="P954" s="281">
        <f t="shared" si="104"/>
        <v>17183</v>
      </c>
      <c r="Q954" s="251"/>
      <c r="R954" s="139"/>
      <c r="S954" s="139"/>
      <c r="T954" s="39"/>
      <c r="U954" s="29"/>
    </row>
    <row r="955" spans="1:21" s="12" customFormat="1" ht="15.75" hidden="1" thickBot="1">
      <c r="A955" s="12" t="s">
        <v>5756</v>
      </c>
      <c r="B955" s="1" t="s">
        <v>1223</v>
      </c>
      <c r="C955" s="98" t="s">
        <v>2175</v>
      </c>
      <c r="D955" s="100" t="s">
        <v>2222</v>
      </c>
      <c r="E955" s="100" t="s">
        <v>2115</v>
      </c>
      <c r="F955" s="100" t="s">
        <v>2119</v>
      </c>
      <c r="G955" s="101" t="s">
        <v>2108</v>
      </c>
      <c r="H955" s="102" t="s">
        <v>3012</v>
      </c>
      <c r="I955" s="103">
        <v>7096</v>
      </c>
      <c r="J955" s="103">
        <v>1174</v>
      </c>
      <c r="K955" s="76">
        <v>31</v>
      </c>
      <c r="L955" s="105">
        <v>618.07000000000005</v>
      </c>
      <c r="M955" s="106">
        <f t="shared" ref="M955:M976" si="108" xml:space="preserve"> ROUNDDOWN(K955/I955,10)</f>
        <v>4.3686582999999998E-3</v>
      </c>
      <c r="N955" s="106">
        <f t="shared" ref="N955:N976" si="109">ROUNDDOWN(J955*M955/L955,10)</f>
        <v>8.2980970000000008E-3</v>
      </c>
      <c r="O955" s="228">
        <f t="shared" ref="O955:O976" si="110">ROUNDDOWN(N955/$N$2499,10)</f>
        <v>1.488812E-4</v>
      </c>
      <c r="P955" s="281">
        <f t="shared" si="104"/>
        <v>24059</v>
      </c>
      <c r="Q955" s="251"/>
      <c r="R955" s="139"/>
      <c r="S955" s="139"/>
      <c r="T955" s="39"/>
      <c r="U955" s="29"/>
    </row>
    <row r="956" spans="1:21" s="12" customFormat="1" ht="15.75" hidden="1" thickBot="1">
      <c r="A956" s="12" t="s">
        <v>5757</v>
      </c>
      <c r="B956" s="1" t="s">
        <v>1224</v>
      </c>
      <c r="C956" s="98" t="s">
        <v>2175</v>
      </c>
      <c r="D956" s="100" t="s">
        <v>2222</v>
      </c>
      <c r="E956" s="100" t="s">
        <v>2120</v>
      </c>
      <c r="F956" s="100" t="s">
        <v>2119</v>
      </c>
      <c r="G956" s="101" t="s">
        <v>2108</v>
      </c>
      <c r="H956" s="102" t="s">
        <v>3013</v>
      </c>
      <c r="I956" s="103">
        <v>13138</v>
      </c>
      <c r="J956" s="103">
        <v>2206</v>
      </c>
      <c r="K956" s="76">
        <v>21</v>
      </c>
      <c r="L956" s="105">
        <v>1030.98</v>
      </c>
      <c r="M956" s="106">
        <f t="shared" si="108"/>
        <v>1.5984167999999999E-3</v>
      </c>
      <c r="N956" s="106">
        <f t="shared" si="109"/>
        <v>3.4201511000000002E-3</v>
      </c>
      <c r="O956" s="228">
        <f t="shared" si="110"/>
        <v>6.1363000000000002E-5</v>
      </c>
      <c r="P956" s="281">
        <f t="shared" si="104"/>
        <v>9916</v>
      </c>
      <c r="Q956" s="251"/>
      <c r="R956" s="139"/>
      <c r="S956" s="139"/>
      <c r="T956" s="39"/>
      <c r="U956" s="29"/>
    </row>
    <row r="957" spans="1:21" s="12" customFormat="1" ht="15.75" hidden="1" thickBot="1">
      <c r="A957" s="12" t="s">
        <v>5758</v>
      </c>
      <c r="B957" s="1" t="s">
        <v>1225</v>
      </c>
      <c r="C957" s="98" t="s">
        <v>2175</v>
      </c>
      <c r="D957" s="100" t="s">
        <v>2222</v>
      </c>
      <c r="E957" s="100" t="s">
        <v>2122</v>
      </c>
      <c r="F957" s="100" t="s">
        <v>2119</v>
      </c>
      <c r="G957" s="101" t="s">
        <v>2108</v>
      </c>
      <c r="H957" s="102" t="s">
        <v>3014</v>
      </c>
      <c r="I957" s="103">
        <v>8639</v>
      </c>
      <c r="J957" s="103">
        <v>1396</v>
      </c>
      <c r="K957" s="76">
        <v>21</v>
      </c>
      <c r="L957" s="105">
        <v>996.63</v>
      </c>
      <c r="M957" s="106">
        <f t="shared" si="108"/>
        <v>2.4308368999999999E-3</v>
      </c>
      <c r="N957" s="106">
        <f t="shared" si="109"/>
        <v>3.4049229000000002E-3</v>
      </c>
      <c r="O957" s="228">
        <f t="shared" si="110"/>
        <v>6.1089799999999999E-5</v>
      </c>
      <c r="P957" s="281">
        <f t="shared" si="104"/>
        <v>9872</v>
      </c>
      <c r="Q957" s="251"/>
      <c r="R957" s="139"/>
      <c r="S957" s="139"/>
      <c r="T957" s="39"/>
      <c r="U957" s="29"/>
    </row>
    <row r="958" spans="1:21" s="12" customFormat="1" ht="15.75" hidden="1" thickBot="1">
      <c r="A958" s="12" t="s">
        <v>5759</v>
      </c>
      <c r="B958" s="1" t="s">
        <v>1226</v>
      </c>
      <c r="C958" s="98" t="s">
        <v>2175</v>
      </c>
      <c r="D958" s="100" t="s">
        <v>2222</v>
      </c>
      <c r="E958" s="100" t="s">
        <v>2124</v>
      </c>
      <c r="F958" s="100" t="s">
        <v>2119</v>
      </c>
      <c r="G958" s="101" t="s">
        <v>2108</v>
      </c>
      <c r="H958" s="102" t="s">
        <v>3015</v>
      </c>
      <c r="I958" s="103">
        <v>11422</v>
      </c>
      <c r="J958" s="103">
        <v>2036</v>
      </c>
      <c r="K958" s="76">
        <v>14</v>
      </c>
      <c r="L958" s="105">
        <v>821.32</v>
      </c>
      <c r="M958" s="106">
        <f t="shared" si="108"/>
        <v>1.2257047E-3</v>
      </c>
      <c r="N958" s="106">
        <f t="shared" si="109"/>
        <v>3.0384438999999999E-3</v>
      </c>
      <c r="O958" s="228">
        <f t="shared" si="110"/>
        <v>5.4514500000000001E-5</v>
      </c>
      <c r="P958" s="281">
        <f t="shared" si="104"/>
        <v>8809</v>
      </c>
      <c r="Q958" s="251"/>
      <c r="R958" s="139"/>
      <c r="S958" s="139"/>
      <c r="T958" s="39"/>
      <c r="U958" s="29"/>
    </row>
    <row r="959" spans="1:21" s="12" customFormat="1" ht="15.75" hidden="1" thickBot="1">
      <c r="A959" s="12" t="s">
        <v>5760</v>
      </c>
      <c r="B959" s="1" t="s">
        <v>1227</v>
      </c>
      <c r="C959" s="98" t="s">
        <v>2175</v>
      </c>
      <c r="D959" s="100" t="s">
        <v>2228</v>
      </c>
      <c r="E959" s="100" t="s">
        <v>2116</v>
      </c>
      <c r="F959" s="100">
        <v>3</v>
      </c>
      <c r="G959" s="101" t="s">
        <v>2109</v>
      </c>
      <c r="H959" s="102" t="s">
        <v>3016</v>
      </c>
      <c r="I959" s="103">
        <v>43825</v>
      </c>
      <c r="J959" s="103">
        <v>6662</v>
      </c>
      <c r="K959" s="76">
        <v>166</v>
      </c>
      <c r="L959" s="105">
        <v>1210.6400000000001</v>
      </c>
      <c r="M959" s="106">
        <f t="shared" si="108"/>
        <v>3.7877923E-3</v>
      </c>
      <c r="N959" s="106">
        <f t="shared" si="109"/>
        <v>2.0843745699999999E-2</v>
      </c>
      <c r="O959" s="228">
        <f t="shared" si="110"/>
        <v>3.7397029999999999E-4</v>
      </c>
      <c r="P959" s="281">
        <f t="shared" si="104"/>
        <v>60433</v>
      </c>
      <c r="Q959" s="251"/>
      <c r="R959" s="139"/>
      <c r="S959" s="139"/>
      <c r="T959" s="39"/>
      <c r="U959" s="29"/>
    </row>
    <row r="960" spans="1:21" s="12" customFormat="1" ht="15.75" hidden="1" thickBot="1">
      <c r="A960" s="12" t="s">
        <v>5761</v>
      </c>
      <c r="B960" s="1" t="s">
        <v>1228</v>
      </c>
      <c r="C960" s="98" t="s">
        <v>2175</v>
      </c>
      <c r="D960" s="100" t="s">
        <v>2228</v>
      </c>
      <c r="E960" s="100" t="s">
        <v>2115</v>
      </c>
      <c r="F960" s="100" t="s">
        <v>2119</v>
      </c>
      <c r="G960" s="101" t="s">
        <v>2108</v>
      </c>
      <c r="H960" s="102" t="s">
        <v>2685</v>
      </c>
      <c r="I960" s="103">
        <v>10124</v>
      </c>
      <c r="J960" s="103">
        <v>1624</v>
      </c>
      <c r="K960" s="76">
        <v>148</v>
      </c>
      <c r="L960" s="105">
        <v>928.85</v>
      </c>
      <c r="M960" s="106">
        <f t="shared" si="108"/>
        <v>1.46187277E-2</v>
      </c>
      <c r="N960" s="106">
        <f t="shared" si="109"/>
        <v>2.5559362400000001E-2</v>
      </c>
      <c r="O960" s="228">
        <f t="shared" si="110"/>
        <v>4.5857610000000002E-4</v>
      </c>
      <c r="P960" s="281">
        <f t="shared" si="104"/>
        <v>74105</v>
      </c>
      <c r="Q960" s="251"/>
      <c r="R960" s="139"/>
      <c r="S960" s="139"/>
      <c r="T960" s="39"/>
      <c r="U960" s="29"/>
    </row>
    <row r="961" spans="1:21" s="12" customFormat="1" ht="15.75" hidden="1" thickBot="1">
      <c r="A961" s="12" t="s">
        <v>5762</v>
      </c>
      <c r="B961" s="1" t="s">
        <v>1229</v>
      </c>
      <c r="C961" s="98" t="s">
        <v>2175</v>
      </c>
      <c r="D961" s="100" t="s">
        <v>2228</v>
      </c>
      <c r="E961" s="100" t="s">
        <v>2120</v>
      </c>
      <c r="F961" s="100">
        <v>3</v>
      </c>
      <c r="G961" s="101" t="s">
        <v>2109</v>
      </c>
      <c r="H961" s="102" t="s">
        <v>3017</v>
      </c>
      <c r="I961" s="103">
        <v>19899</v>
      </c>
      <c r="J961" s="103">
        <v>3154</v>
      </c>
      <c r="K961" s="76">
        <v>34</v>
      </c>
      <c r="L961" s="105">
        <v>1079.1600000000001</v>
      </c>
      <c r="M961" s="106">
        <f t="shared" si="108"/>
        <v>1.7086285E-3</v>
      </c>
      <c r="N961" s="106">
        <f t="shared" si="109"/>
        <v>4.993712E-3</v>
      </c>
      <c r="O961" s="228">
        <f t="shared" si="110"/>
        <v>8.9595199999999999E-5</v>
      </c>
      <c r="P961" s="281">
        <f t="shared" si="104"/>
        <v>14478</v>
      </c>
      <c r="Q961" s="251"/>
      <c r="R961" s="139"/>
      <c r="S961" s="139"/>
      <c r="T961" s="39"/>
      <c r="U961" s="29"/>
    </row>
    <row r="962" spans="1:21" s="12" customFormat="1" ht="15.75" hidden="1" thickBot="1">
      <c r="A962" s="12" t="s">
        <v>5763</v>
      </c>
      <c r="B962" s="1" t="s">
        <v>1230</v>
      </c>
      <c r="C962" s="98" t="s">
        <v>2175</v>
      </c>
      <c r="D962" s="100" t="s">
        <v>2228</v>
      </c>
      <c r="E962" s="100" t="s">
        <v>2122</v>
      </c>
      <c r="F962" s="100" t="s">
        <v>2119</v>
      </c>
      <c r="G962" s="101" t="s">
        <v>2108</v>
      </c>
      <c r="H962" s="102" t="s">
        <v>3018</v>
      </c>
      <c r="I962" s="103">
        <v>6137</v>
      </c>
      <c r="J962" s="103">
        <v>1043</v>
      </c>
      <c r="K962" s="76">
        <v>26</v>
      </c>
      <c r="L962" s="105">
        <v>795.56</v>
      </c>
      <c r="M962" s="106">
        <f t="shared" si="108"/>
        <v>4.2365976000000001E-3</v>
      </c>
      <c r="N962" s="106">
        <f t="shared" si="109"/>
        <v>5.5542904000000001E-3</v>
      </c>
      <c r="O962" s="228">
        <f t="shared" si="110"/>
        <v>9.9652899999999996E-5</v>
      </c>
      <c r="P962" s="281">
        <f t="shared" si="104"/>
        <v>16103</v>
      </c>
      <c r="Q962" s="251"/>
      <c r="R962" s="139"/>
      <c r="S962" s="139"/>
      <c r="T962" s="39"/>
      <c r="U962" s="29"/>
    </row>
    <row r="963" spans="1:21" s="12" customFormat="1" ht="15.75" hidden="1" thickBot="1">
      <c r="A963" s="12" t="s">
        <v>5764</v>
      </c>
      <c r="B963" s="1" t="s">
        <v>1231</v>
      </c>
      <c r="C963" s="98" t="s">
        <v>2175</v>
      </c>
      <c r="D963" s="100" t="s">
        <v>2228</v>
      </c>
      <c r="E963" s="100" t="s">
        <v>2124</v>
      </c>
      <c r="F963" s="100" t="s">
        <v>2119</v>
      </c>
      <c r="G963" s="101" t="s">
        <v>2108</v>
      </c>
      <c r="H963" s="102" t="s">
        <v>3019</v>
      </c>
      <c r="I963" s="103">
        <v>4023</v>
      </c>
      <c r="J963" s="103">
        <v>648</v>
      </c>
      <c r="K963" s="76">
        <v>21</v>
      </c>
      <c r="L963" s="105">
        <v>1087.3499999999999</v>
      </c>
      <c r="M963" s="106">
        <f t="shared" si="108"/>
        <v>5.2199849999999999E-3</v>
      </c>
      <c r="N963" s="106">
        <f t="shared" si="109"/>
        <v>3.1108200999999999E-3</v>
      </c>
      <c r="O963" s="228">
        <f t="shared" si="110"/>
        <v>5.5813100000000003E-5</v>
      </c>
      <c r="P963" s="281">
        <f t="shared" si="104"/>
        <v>9019</v>
      </c>
      <c r="Q963" s="251"/>
      <c r="R963" s="139"/>
      <c r="S963" s="139"/>
      <c r="T963" s="39"/>
      <c r="U963" s="29"/>
    </row>
    <row r="964" spans="1:21" s="12" customFormat="1" ht="15.75" hidden="1" thickBot="1">
      <c r="A964" s="12" t="s">
        <v>5765</v>
      </c>
      <c r="B964" s="1" t="s">
        <v>1232</v>
      </c>
      <c r="C964" s="98" t="s">
        <v>2175</v>
      </c>
      <c r="D964" s="100" t="s">
        <v>2228</v>
      </c>
      <c r="E964" s="100" t="s">
        <v>2126</v>
      </c>
      <c r="F964" s="100" t="s">
        <v>2119</v>
      </c>
      <c r="G964" s="101" t="s">
        <v>2108</v>
      </c>
      <c r="H964" s="102" t="s">
        <v>2967</v>
      </c>
      <c r="I964" s="103">
        <v>10212</v>
      </c>
      <c r="J964" s="103">
        <v>1654</v>
      </c>
      <c r="K964" s="76">
        <v>46</v>
      </c>
      <c r="L964" s="105">
        <v>1045.98</v>
      </c>
      <c r="M964" s="106">
        <f t="shared" si="108"/>
        <v>4.5045045000000001E-3</v>
      </c>
      <c r="N964" s="106">
        <f t="shared" si="109"/>
        <v>7.1229377E-3</v>
      </c>
      <c r="O964" s="228">
        <f t="shared" si="110"/>
        <v>1.2779689999999999E-4</v>
      </c>
      <c r="P964" s="281">
        <f t="shared" si="104"/>
        <v>20651</v>
      </c>
      <c r="Q964" s="251"/>
      <c r="R964" s="139"/>
      <c r="S964" s="139"/>
      <c r="T964" s="39"/>
      <c r="U964" s="29"/>
    </row>
    <row r="965" spans="1:21" s="12" customFormat="1" ht="15.75" hidden="1" thickBot="1">
      <c r="A965" s="12" t="s">
        <v>5766</v>
      </c>
      <c r="B965" s="1" t="s">
        <v>1233</v>
      </c>
      <c r="C965" s="98" t="s">
        <v>2175</v>
      </c>
      <c r="D965" s="100" t="s">
        <v>2228</v>
      </c>
      <c r="E965" s="100" t="s">
        <v>2133</v>
      </c>
      <c r="F965" s="100" t="s">
        <v>2119</v>
      </c>
      <c r="G965" s="101" t="s">
        <v>2108</v>
      </c>
      <c r="H965" s="102" t="s">
        <v>3020</v>
      </c>
      <c r="I965" s="103">
        <v>6823</v>
      </c>
      <c r="J965" s="103">
        <v>1111</v>
      </c>
      <c r="K965" s="76">
        <v>14</v>
      </c>
      <c r="L965" s="105">
        <v>784.99</v>
      </c>
      <c r="M965" s="106">
        <f t="shared" si="108"/>
        <v>2.0518833000000001E-3</v>
      </c>
      <c r="N965" s="106">
        <f t="shared" si="109"/>
        <v>2.9040399000000001E-3</v>
      </c>
      <c r="O965" s="228">
        <f t="shared" si="110"/>
        <v>5.2103099999999999E-5</v>
      </c>
      <c r="P965" s="281">
        <f t="shared" ref="P965:P1028" si="111">ROUNDDOWN(161600000*O965,0)</f>
        <v>8419</v>
      </c>
      <c r="Q965" s="251"/>
      <c r="R965" s="139"/>
      <c r="S965" s="139"/>
      <c r="T965" s="39"/>
      <c r="U965" s="29"/>
    </row>
    <row r="966" spans="1:21" s="12" customFormat="1" ht="15.75" hidden="1" thickBot="1">
      <c r="A966" s="12" t="s">
        <v>5767</v>
      </c>
      <c r="B966" s="1" t="s">
        <v>1234</v>
      </c>
      <c r="C966" s="98" t="s">
        <v>2175</v>
      </c>
      <c r="D966" s="100" t="s">
        <v>2228</v>
      </c>
      <c r="E966" s="100" t="s">
        <v>2157</v>
      </c>
      <c r="F966" s="100" t="s">
        <v>2119</v>
      </c>
      <c r="G966" s="101" t="s">
        <v>2108</v>
      </c>
      <c r="H966" s="102" t="s">
        <v>3021</v>
      </c>
      <c r="I966" s="103">
        <v>7886</v>
      </c>
      <c r="J966" s="103">
        <v>1356</v>
      </c>
      <c r="K966" s="76">
        <v>58</v>
      </c>
      <c r="L966" s="105">
        <v>937</v>
      </c>
      <c r="M966" s="106">
        <f t="shared" si="108"/>
        <v>7.3548058999999997E-3</v>
      </c>
      <c r="N966" s="106">
        <f t="shared" si="109"/>
        <v>1.0643667799999999E-2</v>
      </c>
      <c r="O966" s="228">
        <f t="shared" si="110"/>
        <v>1.9096449999999999E-4</v>
      </c>
      <c r="P966" s="281">
        <f t="shared" si="111"/>
        <v>30859</v>
      </c>
      <c r="Q966" s="251"/>
      <c r="R966" s="139"/>
      <c r="S966" s="139"/>
      <c r="T966" s="39"/>
      <c r="U966" s="29"/>
    </row>
    <row r="967" spans="1:21" s="12" customFormat="1" ht="15.75" hidden="1" thickBot="1">
      <c r="A967" s="12" t="s">
        <v>5768</v>
      </c>
      <c r="B967" s="1" t="s">
        <v>1235</v>
      </c>
      <c r="C967" s="98" t="s">
        <v>2175</v>
      </c>
      <c r="D967" s="100" t="s">
        <v>2228</v>
      </c>
      <c r="E967" s="100" t="s">
        <v>2159</v>
      </c>
      <c r="F967" s="100">
        <v>3</v>
      </c>
      <c r="G967" s="101" t="s">
        <v>2109</v>
      </c>
      <c r="H967" s="102" t="s">
        <v>3022</v>
      </c>
      <c r="I967" s="103">
        <v>38172</v>
      </c>
      <c r="J967" s="103">
        <v>5715</v>
      </c>
      <c r="K967" s="76">
        <v>108</v>
      </c>
      <c r="L967" s="105">
        <v>1249.29</v>
      </c>
      <c r="M967" s="106">
        <f t="shared" si="108"/>
        <v>2.8292988999999999E-3</v>
      </c>
      <c r="N967" s="106">
        <f t="shared" si="109"/>
        <v>1.29429061E-2</v>
      </c>
      <c r="O967" s="228">
        <f t="shared" si="110"/>
        <v>2.3221649999999999E-4</v>
      </c>
      <c r="P967" s="281">
        <f t="shared" si="111"/>
        <v>37526</v>
      </c>
      <c r="Q967" s="251"/>
      <c r="R967" s="139"/>
      <c r="S967" s="139"/>
      <c r="T967" s="39"/>
      <c r="U967" s="29"/>
    </row>
    <row r="968" spans="1:21" s="12" customFormat="1" ht="15.75" hidden="1" thickBot="1">
      <c r="A968" s="12" t="s">
        <v>5769</v>
      </c>
      <c r="B968" s="1" t="s">
        <v>1236</v>
      </c>
      <c r="C968" s="98" t="s">
        <v>2175</v>
      </c>
      <c r="D968" s="100" t="s">
        <v>2228</v>
      </c>
      <c r="E968" s="100" t="s">
        <v>2172</v>
      </c>
      <c r="F968" s="100" t="s">
        <v>2119</v>
      </c>
      <c r="G968" s="101" t="s">
        <v>2108</v>
      </c>
      <c r="H968" s="102" t="s">
        <v>3023</v>
      </c>
      <c r="I968" s="103">
        <v>12132</v>
      </c>
      <c r="J968" s="103">
        <v>2139</v>
      </c>
      <c r="K968" s="76">
        <v>19</v>
      </c>
      <c r="L968" s="105">
        <v>851.98</v>
      </c>
      <c r="M968" s="106">
        <f t="shared" si="108"/>
        <v>1.5661061000000001E-3</v>
      </c>
      <c r="N968" s="106">
        <f t="shared" si="109"/>
        <v>3.9319009000000002E-3</v>
      </c>
      <c r="O968" s="228">
        <f t="shared" si="110"/>
        <v>7.0544599999999995E-5</v>
      </c>
      <c r="P968" s="281">
        <f t="shared" si="111"/>
        <v>11400</v>
      </c>
      <c r="Q968" s="251"/>
      <c r="R968" s="139"/>
      <c r="S968" s="139"/>
      <c r="T968" s="39"/>
      <c r="U968" s="29"/>
    </row>
    <row r="969" spans="1:21" s="12" customFormat="1" ht="15.75" hidden="1" thickBot="1">
      <c r="A969" s="12" t="s">
        <v>5770</v>
      </c>
      <c r="B969" s="1" t="s">
        <v>1237</v>
      </c>
      <c r="C969" s="98" t="s">
        <v>2175</v>
      </c>
      <c r="D969" s="100" t="s">
        <v>2234</v>
      </c>
      <c r="E969" s="100" t="s">
        <v>2116</v>
      </c>
      <c r="F969" s="100" t="s">
        <v>2119</v>
      </c>
      <c r="G969" s="101" t="s">
        <v>2108</v>
      </c>
      <c r="H969" s="102" t="s">
        <v>3024</v>
      </c>
      <c r="I969" s="103">
        <v>9744</v>
      </c>
      <c r="J969" s="103">
        <v>1644</v>
      </c>
      <c r="K969" s="76">
        <v>27</v>
      </c>
      <c r="L969" s="105">
        <v>949.62</v>
      </c>
      <c r="M969" s="106">
        <f t="shared" si="108"/>
        <v>2.7709358999999999E-3</v>
      </c>
      <c r="N969" s="106">
        <f t="shared" si="109"/>
        <v>4.7970963000000004E-3</v>
      </c>
      <c r="O969" s="228">
        <f t="shared" si="110"/>
        <v>8.6067600000000002E-5</v>
      </c>
      <c r="P969" s="281">
        <f t="shared" si="111"/>
        <v>13908</v>
      </c>
      <c r="Q969" s="251"/>
      <c r="R969" s="139"/>
      <c r="S969" s="139"/>
      <c r="T969" s="39"/>
      <c r="U969" s="29"/>
    </row>
    <row r="970" spans="1:21" s="12" customFormat="1" ht="15.75" hidden="1" thickBot="1">
      <c r="A970" s="12" t="s">
        <v>5771</v>
      </c>
      <c r="B970" s="1" t="s">
        <v>1238</v>
      </c>
      <c r="C970" s="98" t="s">
        <v>2175</v>
      </c>
      <c r="D970" s="100" t="s">
        <v>2234</v>
      </c>
      <c r="E970" s="100" t="s">
        <v>2115</v>
      </c>
      <c r="F970" s="100" t="s">
        <v>2119</v>
      </c>
      <c r="G970" s="101" t="s">
        <v>2108</v>
      </c>
      <c r="H970" s="102" t="s">
        <v>3025</v>
      </c>
      <c r="I970" s="103">
        <v>17665</v>
      </c>
      <c r="J970" s="103">
        <v>3098</v>
      </c>
      <c r="K970" s="76">
        <v>58</v>
      </c>
      <c r="L970" s="105">
        <v>1013.91</v>
      </c>
      <c r="M970" s="106">
        <f t="shared" si="108"/>
        <v>3.2833286000000001E-3</v>
      </c>
      <c r="N970" s="106">
        <f t="shared" si="109"/>
        <v>1.0032203999999999E-2</v>
      </c>
      <c r="O970" s="228">
        <f t="shared" si="110"/>
        <v>1.7999380000000001E-4</v>
      </c>
      <c r="P970" s="281">
        <f t="shared" si="111"/>
        <v>29086</v>
      </c>
      <c r="Q970" s="251"/>
      <c r="R970" s="139"/>
      <c r="S970" s="139"/>
      <c r="T970" s="39"/>
      <c r="U970" s="29"/>
    </row>
    <row r="971" spans="1:21" s="12" customFormat="1" ht="15.75" hidden="1" thickBot="1">
      <c r="A971" s="12" t="s">
        <v>5772</v>
      </c>
      <c r="B971" s="1" t="s">
        <v>1239</v>
      </c>
      <c r="C971" s="98" t="s">
        <v>2175</v>
      </c>
      <c r="D971" s="100" t="s">
        <v>2234</v>
      </c>
      <c r="E971" s="100" t="s">
        <v>2120</v>
      </c>
      <c r="F971" s="100" t="s">
        <v>2119</v>
      </c>
      <c r="G971" s="101" t="s">
        <v>2108</v>
      </c>
      <c r="H971" s="102" t="s">
        <v>3026</v>
      </c>
      <c r="I971" s="103">
        <v>10590</v>
      </c>
      <c r="J971" s="103">
        <v>1652</v>
      </c>
      <c r="K971" s="76">
        <v>77</v>
      </c>
      <c r="L971" s="105">
        <v>1133.81</v>
      </c>
      <c r="M971" s="106">
        <f t="shared" si="108"/>
        <v>7.2710103000000002E-3</v>
      </c>
      <c r="N971" s="106">
        <f t="shared" si="109"/>
        <v>1.0594111E-2</v>
      </c>
      <c r="O971" s="228">
        <f t="shared" si="110"/>
        <v>1.900754E-4</v>
      </c>
      <c r="P971" s="281">
        <f t="shared" si="111"/>
        <v>30716</v>
      </c>
      <c r="Q971" s="251"/>
      <c r="R971" s="139"/>
      <c r="S971" s="139"/>
      <c r="T971" s="39"/>
      <c r="U971" s="29"/>
    </row>
    <row r="972" spans="1:21" s="12" customFormat="1" ht="15.75" hidden="1" thickBot="1">
      <c r="A972" s="12" t="s">
        <v>5773</v>
      </c>
      <c r="B972" s="1" t="s">
        <v>1240</v>
      </c>
      <c r="C972" s="98" t="s">
        <v>2175</v>
      </c>
      <c r="D972" s="100" t="s">
        <v>2234</v>
      </c>
      <c r="E972" s="100" t="s">
        <v>2122</v>
      </c>
      <c r="F972" s="100">
        <v>3</v>
      </c>
      <c r="G972" s="101" t="s">
        <v>2109</v>
      </c>
      <c r="H972" s="102" t="s">
        <v>3027</v>
      </c>
      <c r="I972" s="103">
        <v>26124</v>
      </c>
      <c r="J972" s="103">
        <v>4095</v>
      </c>
      <c r="K972" s="76">
        <v>77</v>
      </c>
      <c r="L972" s="105">
        <v>2036.31</v>
      </c>
      <c r="M972" s="106">
        <f t="shared" si="108"/>
        <v>2.9474812000000001E-3</v>
      </c>
      <c r="N972" s="106">
        <f t="shared" si="109"/>
        <v>5.9273564999999997E-3</v>
      </c>
      <c r="O972" s="228">
        <f t="shared" si="110"/>
        <v>1.063463E-4</v>
      </c>
      <c r="P972" s="281">
        <f t="shared" si="111"/>
        <v>17185</v>
      </c>
      <c r="Q972" s="251"/>
      <c r="R972" s="139"/>
      <c r="S972" s="139"/>
      <c r="T972" s="39"/>
      <c r="U972" s="29"/>
    </row>
    <row r="973" spans="1:21" s="12" customFormat="1" ht="15.75" hidden="1" thickBot="1">
      <c r="A973" s="12" t="s">
        <v>5774</v>
      </c>
      <c r="B973" s="1" t="s">
        <v>1241</v>
      </c>
      <c r="C973" s="98" t="s">
        <v>2175</v>
      </c>
      <c r="D973" s="100" t="s">
        <v>2234</v>
      </c>
      <c r="E973" s="100" t="s">
        <v>2124</v>
      </c>
      <c r="F973" s="100">
        <v>3</v>
      </c>
      <c r="G973" s="101" t="s">
        <v>2109</v>
      </c>
      <c r="H973" s="102" t="s">
        <v>3028</v>
      </c>
      <c r="I973" s="103">
        <v>55941</v>
      </c>
      <c r="J973" s="103">
        <v>8811</v>
      </c>
      <c r="K973" s="76">
        <v>628</v>
      </c>
      <c r="L973" s="105">
        <v>1335.7</v>
      </c>
      <c r="M973" s="106">
        <f t="shared" si="108"/>
        <v>1.12261132E-2</v>
      </c>
      <c r="N973" s="106">
        <f t="shared" si="109"/>
        <v>7.4053517499999999E-2</v>
      </c>
      <c r="O973" s="228">
        <f t="shared" si="110"/>
        <v>1.3286393000000001E-3</v>
      </c>
      <c r="P973" s="281">
        <f t="shared" si="111"/>
        <v>214708</v>
      </c>
      <c r="Q973" s="251"/>
      <c r="R973" s="139"/>
      <c r="S973" s="139"/>
      <c r="T973" s="39"/>
      <c r="U973" s="29"/>
    </row>
    <row r="974" spans="1:21" s="12" customFormat="1" ht="15.75" hidden="1" thickBot="1">
      <c r="A974" s="12" t="s">
        <v>5775</v>
      </c>
      <c r="B974" s="1" t="s">
        <v>1242</v>
      </c>
      <c r="C974" s="98" t="s">
        <v>2175</v>
      </c>
      <c r="D974" s="100" t="s">
        <v>2292</v>
      </c>
      <c r="E974" s="100" t="s">
        <v>2116</v>
      </c>
      <c r="F974" s="100" t="s">
        <v>2117</v>
      </c>
      <c r="G974" s="101" t="s">
        <v>2107</v>
      </c>
      <c r="H974" s="102" t="s">
        <v>3029</v>
      </c>
      <c r="I974" s="103">
        <v>761873</v>
      </c>
      <c r="J974" s="103">
        <v>86545</v>
      </c>
      <c r="K974" s="76">
        <v>7738</v>
      </c>
      <c r="L974" s="105">
        <v>1932.93</v>
      </c>
      <c r="M974" s="106">
        <f t="shared" si="108"/>
        <v>1.01565484E-2</v>
      </c>
      <c r="N974" s="106">
        <f t="shared" si="109"/>
        <v>0.45474925690000001</v>
      </c>
      <c r="O974" s="228">
        <f t="shared" si="110"/>
        <v>8.1589340999999992E-3</v>
      </c>
      <c r="P974" s="281">
        <f t="shared" si="111"/>
        <v>1318483</v>
      </c>
      <c r="Q974" s="251"/>
      <c r="R974" s="139"/>
      <c r="S974" s="139"/>
      <c r="T974" s="39"/>
      <c r="U974" s="29"/>
    </row>
    <row r="975" spans="1:21" s="12" customFormat="1" ht="15.75" hidden="1" thickBot="1">
      <c r="A975" s="12" t="s">
        <v>5776</v>
      </c>
      <c r="B975" s="1" t="s">
        <v>1243</v>
      </c>
      <c r="C975" s="98" t="s">
        <v>2175</v>
      </c>
      <c r="D975" s="100" t="s">
        <v>2294</v>
      </c>
      <c r="E975" s="100" t="s">
        <v>2116</v>
      </c>
      <c r="F975" s="100" t="s">
        <v>2117</v>
      </c>
      <c r="G975" s="101" t="s">
        <v>2107</v>
      </c>
      <c r="H975" s="102" t="s">
        <v>3030</v>
      </c>
      <c r="I975" s="103">
        <v>83853</v>
      </c>
      <c r="J975" s="103">
        <v>12522</v>
      </c>
      <c r="K975" s="76">
        <v>1227</v>
      </c>
      <c r="L975" s="105">
        <v>1578.04</v>
      </c>
      <c r="M975" s="106">
        <f t="shared" si="108"/>
        <v>1.46327501E-2</v>
      </c>
      <c r="N975" s="106">
        <f t="shared" si="109"/>
        <v>0.1161132143</v>
      </c>
      <c r="O975" s="228">
        <f t="shared" si="110"/>
        <v>2.0832580000000002E-3</v>
      </c>
      <c r="P975" s="281">
        <f t="shared" si="111"/>
        <v>336654</v>
      </c>
      <c r="Q975" s="251"/>
      <c r="R975" s="139"/>
      <c r="S975" s="139"/>
      <c r="T975" s="39"/>
      <c r="U975" s="29"/>
    </row>
    <row r="976" spans="1:21" s="12" customFormat="1" ht="15" hidden="1">
      <c r="A976" s="12" t="s">
        <v>5777</v>
      </c>
      <c r="B976" s="1" t="s">
        <v>1244</v>
      </c>
      <c r="C976" s="98" t="s">
        <v>2175</v>
      </c>
      <c r="D976" s="100" t="s">
        <v>2427</v>
      </c>
      <c r="E976" s="100" t="s">
        <v>2116</v>
      </c>
      <c r="F976" s="100" t="s">
        <v>2117</v>
      </c>
      <c r="G976" s="101" t="s">
        <v>2107</v>
      </c>
      <c r="H976" s="102" t="s">
        <v>3031</v>
      </c>
      <c r="I976" s="103">
        <v>111376</v>
      </c>
      <c r="J976" s="103">
        <v>14426</v>
      </c>
      <c r="K976" s="76">
        <v>972</v>
      </c>
      <c r="L976" s="105">
        <v>1610.21</v>
      </c>
      <c r="M976" s="106">
        <f t="shared" si="108"/>
        <v>8.7271942999999994E-3</v>
      </c>
      <c r="N976" s="106">
        <f t="shared" si="109"/>
        <v>7.8187630699999996E-2</v>
      </c>
      <c r="O976" s="228">
        <f t="shared" si="110"/>
        <v>1.402812E-3</v>
      </c>
      <c r="P976" s="281">
        <f t="shared" si="111"/>
        <v>226694</v>
      </c>
      <c r="Q976" s="251"/>
      <c r="R976" s="139"/>
      <c r="S976" s="139"/>
      <c r="T976" s="39"/>
      <c r="U976" s="29"/>
    </row>
    <row r="977" spans="1:21" s="14" customFormat="1" ht="13.5" hidden="1" thickBot="1">
      <c r="A977" s="12" t="s">
        <v>4983</v>
      </c>
      <c r="B977" s="1"/>
      <c r="C977" s="138">
        <v>12</v>
      </c>
      <c r="D977" s="120" t="s">
        <v>1679</v>
      </c>
      <c r="E977" s="121"/>
      <c r="F977" s="121"/>
      <c r="G977" s="122"/>
      <c r="H977" s="123"/>
      <c r="I977" s="124">
        <f>SUM(I795:I976)</f>
        <v>3368336</v>
      </c>
      <c r="J977" s="124">
        <f>SUM(J795:J976)</f>
        <v>501354</v>
      </c>
      <c r="K977" s="124">
        <f>SUM(K795:K976)</f>
        <v>24068</v>
      </c>
      <c r="L977" s="125"/>
      <c r="M977" s="125"/>
      <c r="N977" s="125"/>
      <c r="O977" s="230"/>
      <c r="P977" s="224">
        <f>SUM(P795:P976)</f>
        <v>9306357</v>
      </c>
      <c r="Q977" s="243">
        <f t="shared" ref="Q977:U977" si="112">SUM(Q795:Q976)</f>
        <v>0</v>
      </c>
      <c r="R977" s="130">
        <f t="shared" si="112"/>
        <v>0</v>
      </c>
      <c r="S977" s="130">
        <f t="shared" si="112"/>
        <v>0</v>
      </c>
      <c r="T977" s="130">
        <f t="shared" si="112"/>
        <v>0</v>
      </c>
      <c r="U977" s="224">
        <f t="shared" si="112"/>
        <v>0</v>
      </c>
    </row>
    <row r="978" spans="1:21" s="12" customFormat="1" ht="15.75" hidden="1" thickBot="1">
      <c r="A978" s="12" t="s">
        <v>5778</v>
      </c>
      <c r="B978" s="1" t="s">
        <v>1245</v>
      </c>
      <c r="C978" s="98" t="s">
        <v>2179</v>
      </c>
      <c r="D978" s="100" t="s">
        <v>2116</v>
      </c>
      <c r="E978" s="100" t="s">
        <v>2116</v>
      </c>
      <c r="F978" s="100">
        <v>3</v>
      </c>
      <c r="G978" s="101" t="s">
        <v>2109</v>
      </c>
      <c r="H978" s="102" t="s">
        <v>3032</v>
      </c>
      <c r="I978" s="140">
        <v>10395</v>
      </c>
      <c r="J978" s="140">
        <v>1557</v>
      </c>
      <c r="K978" s="77">
        <v>34</v>
      </c>
      <c r="L978" s="141">
        <v>1333.92</v>
      </c>
      <c r="M978" s="106">
        <f t="shared" ref="M978:M1041" si="113" xml:space="preserve"> ROUNDDOWN(K978/I978,10)</f>
        <v>3.2708032000000001E-3</v>
      </c>
      <c r="N978" s="106">
        <f t="shared" ref="N978:N1041" si="114">ROUNDDOWN(J978*M978/L978,10)</f>
        <v>3.8178005999999999E-3</v>
      </c>
      <c r="O978" s="228">
        <f t="shared" ref="O978:O1041" si="115">ROUNDDOWN(N978/$N$2499,10)</f>
        <v>6.8497400000000006E-5</v>
      </c>
      <c r="P978" s="281">
        <f t="shared" si="111"/>
        <v>11069</v>
      </c>
      <c r="Q978" s="58"/>
      <c r="R978" s="59"/>
      <c r="S978" s="60"/>
      <c r="T978" s="195"/>
      <c r="U978" s="29"/>
    </row>
    <row r="979" spans="1:21" s="12" customFormat="1" ht="15.75" hidden="1" thickBot="1">
      <c r="A979" s="12" t="s">
        <v>5779</v>
      </c>
      <c r="B979" s="1" t="s">
        <v>1246</v>
      </c>
      <c r="C979" s="98" t="s">
        <v>2179</v>
      </c>
      <c r="D979" s="100" t="s">
        <v>2116</v>
      </c>
      <c r="E979" s="100" t="s">
        <v>2115</v>
      </c>
      <c r="F979" s="100" t="s">
        <v>2119</v>
      </c>
      <c r="G979" s="101" t="s">
        <v>2108</v>
      </c>
      <c r="H979" s="102" t="s">
        <v>3033</v>
      </c>
      <c r="I979" s="140">
        <v>5588</v>
      </c>
      <c r="J979" s="140">
        <v>878</v>
      </c>
      <c r="K979" s="77">
        <v>9</v>
      </c>
      <c r="L979" s="141">
        <v>972.43</v>
      </c>
      <c r="M979" s="106">
        <f t="shared" si="113"/>
        <v>1.6105940999999999E-3</v>
      </c>
      <c r="N979" s="106">
        <f t="shared" si="114"/>
        <v>1.4541936999999999E-3</v>
      </c>
      <c r="O979" s="228">
        <f t="shared" si="115"/>
        <v>2.60905E-5</v>
      </c>
      <c r="P979" s="281">
        <f t="shared" si="111"/>
        <v>4216</v>
      </c>
      <c r="Q979" s="61"/>
      <c r="R979" s="142"/>
      <c r="S979" s="62"/>
      <c r="T979" s="195"/>
      <c r="U979" s="29"/>
    </row>
    <row r="980" spans="1:21" s="12" customFormat="1" ht="15.75" hidden="1" thickBot="1">
      <c r="A980" s="12" t="s">
        <v>5780</v>
      </c>
      <c r="B980" s="1" t="s">
        <v>1247</v>
      </c>
      <c r="C980" s="98" t="s">
        <v>2179</v>
      </c>
      <c r="D980" s="100" t="s">
        <v>2116</v>
      </c>
      <c r="E980" s="100" t="s">
        <v>2120</v>
      </c>
      <c r="F980" s="100" t="s">
        <v>2119</v>
      </c>
      <c r="G980" s="101" t="s">
        <v>2108</v>
      </c>
      <c r="H980" s="102" t="s">
        <v>3034</v>
      </c>
      <c r="I980" s="140">
        <v>3901</v>
      </c>
      <c r="J980" s="140">
        <v>747</v>
      </c>
      <c r="K980" s="77">
        <v>18</v>
      </c>
      <c r="L980" s="141">
        <v>623</v>
      </c>
      <c r="M980" s="106">
        <f t="shared" si="113"/>
        <v>4.6142014000000002E-3</v>
      </c>
      <c r="N980" s="106">
        <f t="shared" si="114"/>
        <v>5.5325977999999996E-3</v>
      </c>
      <c r="O980" s="228">
        <f t="shared" si="115"/>
        <v>9.9263699999999996E-5</v>
      </c>
      <c r="P980" s="281">
        <f t="shared" si="111"/>
        <v>16041</v>
      </c>
      <c r="Q980" s="61"/>
      <c r="R980" s="142"/>
      <c r="S980" s="62"/>
      <c r="T980" s="195"/>
      <c r="U980" s="29"/>
    </row>
    <row r="981" spans="1:21" s="12" customFormat="1" ht="15.75" hidden="1" thickBot="1">
      <c r="A981" s="12" t="s">
        <v>5781</v>
      </c>
      <c r="B981" s="1" t="s">
        <v>1248</v>
      </c>
      <c r="C981" s="98" t="s">
        <v>2179</v>
      </c>
      <c r="D981" s="100" t="s">
        <v>2116</v>
      </c>
      <c r="E981" s="100" t="s">
        <v>2122</v>
      </c>
      <c r="F981" s="100" t="s">
        <v>2119</v>
      </c>
      <c r="G981" s="101" t="s">
        <v>2108</v>
      </c>
      <c r="H981" s="102" t="s">
        <v>3035</v>
      </c>
      <c r="I981" s="140">
        <v>5177</v>
      </c>
      <c r="J981" s="140">
        <v>970</v>
      </c>
      <c r="K981" s="77">
        <v>16</v>
      </c>
      <c r="L981" s="141">
        <v>778.47</v>
      </c>
      <c r="M981" s="106">
        <f t="shared" si="113"/>
        <v>3.090593E-3</v>
      </c>
      <c r="N981" s="106">
        <f t="shared" si="114"/>
        <v>3.8509835999999999E-3</v>
      </c>
      <c r="O981" s="228">
        <f t="shared" si="115"/>
        <v>6.9092799999999997E-5</v>
      </c>
      <c r="P981" s="281">
        <f t="shared" si="111"/>
        <v>11165</v>
      </c>
      <c r="Q981" s="61"/>
      <c r="R981" s="142"/>
      <c r="S981" s="62"/>
      <c r="T981" s="195"/>
      <c r="U981" s="29"/>
    </row>
    <row r="982" spans="1:21" s="12" customFormat="1" ht="15.75" hidden="1" thickBot="1">
      <c r="A982" s="12" t="s">
        <v>5782</v>
      </c>
      <c r="B982" s="1" t="s">
        <v>1249</v>
      </c>
      <c r="C982" s="98" t="s">
        <v>2179</v>
      </c>
      <c r="D982" s="100" t="s">
        <v>2116</v>
      </c>
      <c r="E982" s="100" t="s">
        <v>2124</v>
      </c>
      <c r="F982" s="100" t="s">
        <v>2119</v>
      </c>
      <c r="G982" s="101" t="s">
        <v>2108</v>
      </c>
      <c r="H982" s="102" t="s">
        <v>3036</v>
      </c>
      <c r="I982" s="140">
        <v>5690</v>
      </c>
      <c r="J982" s="140">
        <v>983</v>
      </c>
      <c r="K982" s="77">
        <v>26</v>
      </c>
      <c r="L982" s="141">
        <v>758.27</v>
      </c>
      <c r="M982" s="106">
        <f t="shared" si="113"/>
        <v>4.5694200000000003E-3</v>
      </c>
      <c r="N982" s="106">
        <f t="shared" si="114"/>
        <v>5.9236680999999996E-3</v>
      </c>
      <c r="O982" s="228">
        <f t="shared" si="115"/>
        <v>1.062801E-4</v>
      </c>
      <c r="P982" s="281">
        <f t="shared" si="111"/>
        <v>17174</v>
      </c>
      <c r="Q982" s="61"/>
      <c r="R982" s="142"/>
      <c r="S982" s="62"/>
      <c r="T982" s="195"/>
      <c r="U982" s="29"/>
    </row>
    <row r="983" spans="1:21" s="12" customFormat="1" ht="15.75" hidden="1" thickBot="1">
      <c r="A983" s="12" t="s">
        <v>5783</v>
      </c>
      <c r="B983" s="1" t="s">
        <v>1250</v>
      </c>
      <c r="C983" s="98" t="s">
        <v>2179</v>
      </c>
      <c r="D983" s="100" t="s">
        <v>2116</v>
      </c>
      <c r="E983" s="100" t="s">
        <v>2126</v>
      </c>
      <c r="F983" s="100">
        <v>3</v>
      </c>
      <c r="G983" s="101" t="s">
        <v>2109</v>
      </c>
      <c r="H983" s="102" t="s">
        <v>3037</v>
      </c>
      <c r="I983" s="140">
        <v>2848</v>
      </c>
      <c r="J983" s="140">
        <v>459</v>
      </c>
      <c r="K983" s="77">
        <v>10</v>
      </c>
      <c r="L983" s="141">
        <v>855.64</v>
      </c>
      <c r="M983" s="106">
        <f t="shared" si="113"/>
        <v>3.5112359E-3</v>
      </c>
      <c r="N983" s="106">
        <f t="shared" si="114"/>
        <v>1.8835693E-3</v>
      </c>
      <c r="O983" s="228">
        <f t="shared" si="115"/>
        <v>3.3794200000000002E-5</v>
      </c>
      <c r="P983" s="281">
        <f t="shared" si="111"/>
        <v>5461</v>
      </c>
      <c r="Q983" s="61"/>
      <c r="R983" s="142"/>
      <c r="S983" s="62"/>
      <c r="T983" s="195"/>
      <c r="U983" s="29"/>
    </row>
    <row r="984" spans="1:21" s="12" customFormat="1" ht="15.75" hidden="1" thickBot="1">
      <c r="A984" s="12" t="s">
        <v>5784</v>
      </c>
      <c r="B984" s="1" t="s">
        <v>1251</v>
      </c>
      <c r="C984" s="98" t="s">
        <v>2179</v>
      </c>
      <c r="D984" s="100" t="s">
        <v>2115</v>
      </c>
      <c r="E984" s="100" t="s">
        <v>2116</v>
      </c>
      <c r="F984" s="100" t="s">
        <v>2117</v>
      </c>
      <c r="G984" s="101" t="s">
        <v>2107</v>
      </c>
      <c r="H984" s="102" t="s">
        <v>3038</v>
      </c>
      <c r="I984" s="140">
        <v>44585</v>
      </c>
      <c r="J984" s="140">
        <v>5854</v>
      </c>
      <c r="K984" s="77">
        <v>580</v>
      </c>
      <c r="L984" s="141">
        <v>1507.52</v>
      </c>
      <c r="M984" s="106">
        <f t="shared" si="113"/>
        <v>1.3008859399999999E-2</v>
      </c>
      <c r="N984" s="106">
        <f t="shared" si="114"/>
        <v>5.0515988400000003E-2</v>
      </c>
      <c r="O984" s="228">
        <f t="shared" si="115"/>
        <v>9.0633809999999995E-4</v>
      </c>
      <c r="P984" s="281">
        <f t="shared" si="111"/>
        <v>146464</v>
      </c>
      <c r="Q984" s="61"/>
      <c r="R984" s="142"/>
      <c r="S984" s="62"/>
      <c r="T984" s="195"/>
      <c r="U984" s="29"/>
    </row>
    <row r="985" spans="1:21" s="12" customFormat="1" ht="15.75" hidden="1" thickBot="1">
      <c r="A985" s="12" t="s">
        <v>5785</v>
      </c>
      <c r="B985" s="1" t="s">
        <v>1252</v>
      </c>
      <c r="C985" s="98" t="s">
        <v>2179</v>
      </c>
      <c r="D985" s="100" t="s">
        <v>2115</v>
      </c>
      <c r="E985" s="100" t="s">
        <v>2115</v>
      </c>
      <c r="F985" s="100" t="s">
        <v>2119</v>
      </c>
      <c r="G985" s="101" t="s">
        <v>2108</v>
      </c>
      <c r="H985" s="102" t="s">
        <v>3038</v>
      </c>
      <c r="I985" s="140">
        <v>6941</v>
      </c>
      <c r="J985" s="140">
        <v>1179</v>
      </c>
      <c r="K985" s="77">
        <v>53</v>
      </c>
      <c r="L985" s="141">
        <v>1688.68</v>
      </c>
      <c r="M985" s="106">
        <f t="shared" si="113"/>
        <v>7.6357873000000003E-3</v>
      </c>
      <c r="N985" s="106">
        <f t="shared" si="114"/>
        <v>5.3311421999999997E-3</v>
      </c>
      <c r="O985" s="228">
        <f t="shared" si="115"/>
        <v>9.5649200000000006E-5</v>
      </c>
      <c r="P985" s="281">
        <f t="shared" si="111"/>
        <v>15456</v>
      </c>
      <c r="Q985" s="61"/>
      <c r="R985" s="142"/>
      <c r="S985" s="62"/>
      <c r="T985" s="195"/>
      <c r="U985" s="29"/>
    </row>
    <row r="986" spans="1:21" s="12" customFormat="1" ht="15.75" hidden="1" thickBot="1">
      <c r="A986" s="12" t="s">
        <v>5786</v>
      </c>
      <c r="B986" s="1" t="s">
        <v>1253</v>
      </c>
      <c r="C986" s="98" t="s">
        <v>2179</v>
      </c>
      <c r="D986" s="100" t="s">
        <v>2115</v>
      </c>
      <c r="E986" s="100" t="s">
        <v>2120</v>
      </c>
      <c r="F986" s="100">
        <v>3</v>
      </c>
      <c r="G986" s="101" t="s">
        <v>2109</v>
      </c>
      <c r="H986" s="102" t="s">
        <v>3039</v>
      </c>
      <c r="I986" s="140">
        <v>8108</v>
      </c>
      <c r="J986" s="140">
        <v>1324</v>
      </c>
      <c r="K986" s="77">
        <v>45</v>
      </c>
      <c r="L986" s="141">
        <v>1606.04</v>
      </c>
      <c r="M986" s="106">
        <f t="shared" si="113"/>
        <v>5.5500740000000003E-3</v>
      </c>
      <c r="N986" s="106">
        <f t="shared" si="114"/>
        <v>4.5754139999999999E-3</v>
      </c>
      <c r="O986" s="228">
        <f t="shared" si="115"/>
        <v>8.2090199999999995E-5</v>
      </c>
      <c r="P986" s="281">
        <f t="shared" si="111"/>
        <v>13265</v>
      </c>
      <c r="Q986" s="61"/>
      <c r="R986" s="142"/>
      <c r="S986" s="62"/>
      <c r="T986" s="195"/>
      <c r="U986" s="29"/>
    </row>
    <row r="987" spans="1:21" s="12" customFormat="1" ht="15.75" hidden="1" thickBot="1">
      <c r="A987" s="12" t="s">
        <v>5787</v>
      </c>
      <c r="B987" s="1" t="s">
        <v>1254</v>
      </c>
      <c r="C987" s="98" t="s">
        <v>2179</v>
      </c>
      <c r="D987" s="100" t="s">
        <v>2115</v>
      </c>
      <c r="E987" s="100" t="s">
        <v>2122</v>
      </c>
      <c r="F987" s="100" t="s">
        <v>2119</v>
      </c>
      <c r="G987" s="101" t="s">
        <v>2108</v>
      </c>
      <c r="H987" s="102" t="s">
        <v>3040</v>
      </c>
      <c r="I987" s="140">
        <v>3957</v>
      </c>
      <c r="J987" s="140">
        <v>643</v>
      </c>
      <c r="K987" s="77">
        <v>48</v>
      </c>
      <c r="L987" s="141">
        <v>984.3</v>
      </c>
      <c r="M987" s="106">
        <f t="shared" si="113"/>
        <v>1.2130401799999999E-2</v>
      </c>
      <c r="N987" s="106">
        <f t="shared" si="114"/>
        <v>7.9242592000000004E-3</v>
      </c>
      <c r="O987" s="228">
        <f t="shared" si="115"/>
        <v>1.421739E-4</v>
      </c>
      <c r="P987" s="281">
        <f t="shared" si="111"/>
        <v>22975</v>
      </c>
      <c r="Q987" s="61"/>
      <c r="R987" s="142"/>
      <c r="S987" s="62"/>
      <c r="T987" s="195"/>
      <c r="U987" s="29"/>
    </row>
    <row r="988" spans="1:21" s="12" customFormat="1" ht="15.75" hidden="1" thickBot="1">
      <c r="A988" s="12" t="s">
        <v>5788</v>
      </c>
      <c r="B988" s="1" t="s">
        <v>1255</v>
      </c>
      <c r="C988" s="98" t="s">
        <v>2179</v>
      </c>
      <c r="D988" s="100" t="s">
        <v>2115</v>
      </c>
      <c r="E988" s="100" t="s">
        <v>2124</v>
      </c>
      <c r="F988" s="100" t="s">
        <v>2119</v>
      </c>
      <c r="G988" s="101" t="s">
        <v>2108</v>
      </c>
      <c r="H988" s="102" t="s">
        <v>3041</v>
      </c>
      <c r="I988" s="140">
        <v>3794</v>
      </c>
      <c r="J988" s="140">
        <v>616</v>
      </c>
      <c r="K988" s="77">
        <v>26</v>
      </c>
      <c r="L988" s="141">
        <v>987.8</v>
      </c>
      <c r="M988" s="106">
        <f t="shared" si="113"/>
        <v>6.8529256000000004E-3</v>
      </c>
      <c r="N988" s="106">
        <f t="shared" si="114"/>
        <v>4.2735393000000003E-3</v>
      </c>
      <c r="O988" s="228">
        <f t="shared" si="115"/>
        <v>7.6674099999999998E-5</v>
      </c>
      <c r="P988" s="281">
        <f t="shared" si="111"/>
        <v>12390</v>
      </c>
      <c r="Q988" s="61"/>
      <c r="R988" s="142"/>
      <c r="S988" s="62"/>
      <c r="T988" s="195"/>
      <c r="U988" s="29"/>
    </row>
    <row r="989" spans="1:21" s="12" customFormat="1" ht="15.75" hidden="1" thickBot="1">
      <c r="A989" s="12" t="s">
        <v>5789</v>
      </c>
      <c r="B989" s="1" t="s">
        <v>1256</v>
      </c>
      <c r="C989" s="98" t="s">
        <v>2179</v>
      </c>
      <c r="D989" s="100" t="s">
        <v>2115</v>
      </c>
      <c r="E989" s="100" t="s">
        <v>2126</v>
      </c>
      <c r="F989" s="100" t="s">
        <v>2119</v>
      </c>
      <c r="G989" s="101" t="s">
        <v>2108</v>
      </c>
      <c r="H989" s="102" t="s">
        <v>3042</v>
      </c>
      <c r="I989" s="140">
        <v>4373</v>
      </c>
      <c r="J989" s="140">
        <v>714</v>
      </c>
      <c r="K989" s="77">
        <v>12</v>
      </c>
      <c r="L989" s="141">
        <v>647.17999999999995</v>
      </c>
      <c r="M989" s="106">
        <f t="shared" si="113"/>
        <v>2.7441115000000002E-3</v>
      </c>
      <c r="N989" s="106">
        <f t="shared" si="114"/>
        <v>3.0274352999999999E-3</v>
      </c>
      <c r="O989" s="228">
        <f t="shared" si="115"/>
        <v>5.4317000000000002E-5</v>
      </c>
      <c r="P989" s="281">
        <f t="shared" si="111"/>
        <v>8777</v>
      </c>
      <c r="Q989" s="61"/>
      <c r="R989" s="142"/>
      <c r="S989" s="62"/>
      <c r="T989" s="195"/>
      <c r="U989" s="29"/>
    </row>
    <row r="990" spans="1:21" s="12" customFormat="1" ht="15.75" hidden="1" thickBot="1">
      <c r="A990" s="12" t="s">
        <v>5790</v>
      </c>
      <c r="B990" s="1" t="s">
        <v>1257</v>
      </c>
      <c r="C990" s="98" t="s">
        <v>2179</v>
      </c>
      <c r="D990" s="100" t="s">
        <v>2115</v>
      </c>
      <c r="E990" s="100" t="s">
        <v>2133</v>
      </c>
      <c r="F990" s="100" t="s">
        <v>2119</v>
      </c>
      <c r="G990" s="101" t="s">
        <v>2108</v>
      </c>
      <c r="H990" s="102" t="s">
        <v>3043</v>
      </c>
      <c r="I990" s="140">
        <v>5983</v>
      </c>
      <c r="J990" s="140">
        <v>961</v>
      </c>
      <c r="K990" s="77">
        <v>62</v>
      </c>
      <c r="L990" s="141">
        <v>1373.2</v>
      </c>
      <c r="M990" s="106">
        <f t="shared" si="113"/>
        <v>1.0362694299999999E-2</v>
      </c>
      <c r="N990" s="106">
        <f t="shared" si="114"/>
        <v>7.2520748000000001E-3</v>
      </c>
      <c r="O990" s="228">
        <f t="shared" si="115"/>
        <v>1.3011389999999999E-4</v>
      </c>
      <c r="P990" s="281">
        <f t="shared" si="111"/>
        <v>21026</v>
      </c>
      <c r="Q990" s="61"/>
      <c r="R990" s="142"/>
      <c r="S990" s="62"/>
      <c r="T990" s="195"/>
      <c r="U990" s="29"/>
    </row>
    <row r="991" spans="1:21" s="12" customFormat="1" ht="15.75" hidden="1" thickBot="1">
      <c r="A991" s="12" t="s">
        <v>5791</v>
      </c>
      <c r="B991" s="1" t="s">
        <v>1258</v>
      </c>
      <c r="C991" s="98" t="s">
        <v>2179</v>
      </c>
      <c r="D991" s="100" t="s">
        <v>2115</v>
      </c>
      <c r="E991" s="100" t="s">
        <v>2157</v>
      </c>
      <c r="F991" s="100" t="s">
        <v>2119</v>
      </c>
      <c r="G991" s="101" t="s">
        <v>2108</v>
      </c>
      <c r="H991" s="102" t="s">
        <v>3044</v>
      </c>
      <c r="I991" s="140">
        <v>5087</v>
      </c>
      <c r="J991" s="140">
        <v>841</v>
      </c>
      <c r="K991" s="77">
        <v>54</v>
      </c>
      <c r="L991" s="141">
        <v>1265.83</v>
      </c>
      <c r="M991" s="106">
        <f t="shared" si="113"/>
        <v>1.06152938E-2</v>
      </c>
      <c r="N991" s="106">
        <f t="shared" si="114"/>
        <v>7.0526547999999996E-3</v>
      </c>
      <c r="O991" s="228">
        <f t="shared" si="115"/>
        <v>1.265359E-4</v>
      </c>
      <c r="P991" s="281">
        <f t="shared" si="111"/>
        <v>20448</v>
      </c>
      <c r="Q991" s="61"/>
      <c r="R991" s="142"/>
      <c r="S991" s="62"/>
      <c r="T991" s="195"/>
      <c r="U991" s="29"/>
    </row>
    <row r="992" spans="1:21" s="12" customFormat="1" ht="15.75" hidden="1" thickBot="1">
      <c r="A992" s="12" t="s">
        <v>5792</v>
      </c>
      <c r="B992" s="1" t="s">
        <v>1259</v>
      </c>
      <c r="C992" s="98" t="s">
        <v>2179</v>
      </c>
      <c r="D992" s="100" t="s">
        <v>2115</v>
      </c>
      <c r="E992" s="100" t="s">
        <v>2159</v>
      </c>
      <c r="F992" s="100" t="s">
        <v>2119</v>
      </c>
      <c r="G992" s="101" t="s">
        <v>2108</v>
      </c>
      <c r="H992" s="102" t="s">
        <v>3045</v>
      </c>
      <c r="I992" s="140">
        <v>7875</v>
      </c>
      <c r="J992" s="140">
        <v>1249</v>
      </c>
      <c r="K992" s="77">
        <v>40</v>
      </c>
      <c r="L992" s="141">
        <v>1031.79</v>
      </c>
      <c r="M992" s="106">
        <f t="shared" si="113"/>
        <v>5.0793649999999997E-3</v>
      </c>
      <c r="N992" s="106">
        <f t="shared" si="114"/>
        <v>6.1486609000000001E-3</v>
      </c>
      <c r="O992" s="228">
        <f t="shared" si="115"/>
        <v>1.1031679999999999E-4</v>
      </c>
      <c r="P992" s="281">
        <f t="shared" si="111"/>
        <v>17827</v>
      </c>
      <c r="Q992" s="61"/>
      <c r="R992" s="142"/>
      <c r="S992" s="62"/>
      <c r="T992" s="195"/>
      <c r="U992" s="29"/>
    </row>
    <row r="993" spans="1:21" s="12" customFormat="1" ht="15.75" hidden="1" thickBot="1">
      <c r="A993" s="12" t="s">
        <v>5793</v>
      </c>
      <c r="B993" s="1" t="s">
        <v>1260</v>
      </c>
      <c r="C993" s="98" t="s">
        <v>2179</v>
      </c>
      <c r="D993" s="100" t="s">
        <v>2120</v>
      </c>
      <c r="E993" s="100" t="s">
        <v>2116</v>
      </c>
      <c r="F993" s="100" t="s">
        <v>2117</v>
      </c>
      <c r="G993" s="101" t="s">
        <v>2107</v>
      </c>
      <c r="H993" s="102" t="s">
        <v>3046</v>
      </c>
      <c r="I993" s="140">
        <v>17174</v>
      </c>
      <c r="J993" s="140">
        <v>2775</v>
      </c>
      <c r="K993" s="77">
        <v>107</v>
      </c>
      <c r="L993" s="141">
        <v>1749.65</v>
      </c>
      <c r="M993" s="106">
        <f t="shared" si="113"/>
        <v>6.2303482000000002E-3</v>
      </c>
      <c r="N993" s="106">
        <f t="shared" si="114"/>
        <v>9.8815284000000007E-3</v>
      </c>
      <c r="O993" s="228">
        <f t="shared" si="115"/>
        <v>1.7729050000000001E-4</v>
      </c>
      <c r="P993" s="281">
        <f t="shared" si="111"/>
        <v>28650</v>
      </c>
      <c r="Q993" s="61"/>
      <c r="R993" s="142"/>
      <c r="S993" s="62"/>
      <c r="T993" s="195"/>
      <c r="U993" s="29"/>
    </row>
    <row r="994" spans="1:21" s="12" customFormat="1" ht="15.75" hidden="1" thickBot="1">
      <c r="A994" s="12" t="s">
        <v>5794</v>
      </c>
      <c r="B994" s="1" t="s">
        <v>1261</v>
      </c>
      <c r="C994" s="98" t="s">
        <v>2179</v>
      </c>
      <c r="D994" s="100" t="s">
        <v>2120</v>
      </c>
      <c r="E994" s="100" t="s">
        <v>2115</v>
      </c>
      <c r="F994" s="100" t="s">
        <v>2117</v>
      </c>
      <c r="G994" s="101" t="s">
        <v>2107</v>
      </c>
      <c r="H994" s="102" t="s">
        <v>3047</v>
      </c>
      <c r="I994" s="140">
        <v>4910</v>
      </c>
      <c r="J994" s="140">
        <v>775</v>
      </c>
      <c r="K994" s="77">
        <v>27</v>
      </c>
      <c r="L994" s="141">
        <v>983.24</v>
      </c>
      <c r="M994" s="106">
        <f t="shared" si="113"/>
        <v>5.4989816000000002E-3</v>
      </c>
      <c r="N994" s="106">
        <f t="shared" si="114"/>
        <v>4.3343545000000001E-3</v>
      </c>
      <c r="O994" s="228">
        <f t="shared" si="115"/>
        <v>7.7765300000000006E-5</v>
      </c>
      <c r="P994" s="281">
        <f t="shared" si="111"/>
        <v>12566</v>
      </c>
      <c r="Q994" s="61"/>
      <c r="R994" s="142"/>
      <c r="S994" s="62"/>
      <c r="T994" s="195"/>
      <c r="U994" s="29"/>
    </row>
    <row r="995" spans="1:21" s="12" customFormat="1" ht="15.75" hidden="1" thickBot="1">
      <c r="A995" s="12" t="s">
        <v>5795</v>
      </c>
      <c r="B995" s="1" t="s">
        <v>1262</v>
      </c>
      <c r="C995" s="98" t="s">
        <v>2179</v>
      </c>
      <c r="D995" s="100" t="s">
        <v>2120</v>
      </c>
      <c r="E995" s="100" t="s">
        <v>2120</v>
      </c>
      <c r="F995" s="100" t="s">
        <v>2119</v>
      </c>
      <c r="G995" s="101" t="s">
        <v>2108</v>
      </c>
      <c r="H995" s="102" t="s">
        <v>3048</v>
      </c>
      <c r="I995" s="140">
        <v>5234</v>
      </c>
      <c r="J995" s="140">
        <v>939</v>
      </c>
      <c r="K995" s="77">
        <v>3</v>
      </c>
      <c r="L995" s="141">
        <v>809.65</v>
      </c>
      <c r="M995" s="106">
        <f t="shared" si="113"/>
        <v>5.7317529999999998E-4</v>
      </c>
      <c r="N995" s="106">
        <f t="shared" si="114"/>
        <v>6.6474600000000002E-4</v>
      </c>
      <c r="O995" s="228">
        <f t="shared" si="115"/>
        <v>1.19266E-5</v>
      </c>
      <c r="P995" s="281">
        <f t="shared" si="111"/>
        <v>1927</v>
      </c>
      <c r="Q995" s="61"/>
      <c r="R995" s="142"/>
      <c r="S995" s="62"/>
      <c r="T995" s="195"/>
      <c r="U995" s="29"/>
    </row>
    <row r="996" spans="1:21" s="12" customFormat="1" ht="15.75" hidden="1" thickBot="1">
      <c r="A996" s="12" t="s">
        <v>5796</v>
      </c>
      <c r="B996" s="1" t="s">
        <v>1263</v>
      </c>
      <c r="C996" s="98" t="s">
        <v>2179</v>
      </c>
      <c r="D996" s="100" t="s">
        <v>2120</v>
      </c>
      <c r="E996" s="100" t="s">
        <v>2122</v>
      </c>
      <c r="F996" s="100" t="s">
        <v>2119</v>
      </c>
      <c r="G996" s="101" t="s">
        <v>2108</v>
      </c>
      <c r="H996" s="102" t="s">
        <v>3046</v>
      </c>
      <c r="I996" s="140">
        <v>12912</v>
      </c>
      <c r="J996" s="140">
        <v>2419</v>
      </c>
      <c r="K996" s="77">
        <v>36</v>
      </c>
      <c r="L996" s="141">
        <v>1219.81</v>
      </c>
      <c r="M996" s="106">
        <f t="shared" si="113"/>
        <v>2.788104E-3</v>
      </c>
      <c r="N996" s="106">
        <f t="shared" si="114"/>
        <v>5.5290770999999999E-3</v>
      </c>
      <c r="O996" s="228">
        <f t="shared" si="115"/>
        <v>9.9200500000000007E-5</v>
      </c>
      <c r="P996" s="281">
        <f t="shared" si="111"/>
        <v>16030</v>
      </c>
      <c r="Q996" s="61"/>
      <c r="R996" s="142"/>
      <c r="S996" s="62"/>
      <c r="T996" s="195"/>
      <c r="U996" s="29"/>
    </row>
    <row r="997" spans="1:21" s="12" customFormat="1" ht="15.75" hidden="1" thickBot="1">
      <c r="A997" s="12" t="s">
        <v>5797</v>
      </c>
      <c r="B997" s="1" t="s">
        <v>1264</v>
      </c>
      <c r="C997" s="98" t="s">
        <v>2179</v>
      </c>
      <c r="D997" s="100" t="s">
        <v>2120</v>
      </c>
      <c r="E997" s="100" t="s">
        <v>2124</v>
      </c>
      <c r="F997" s="100" t="s">
        <v>2119</v>
      </c>
      <c r="G997" s="101" t="s">
        <v>2108</v>
      </c>
      <c r="H997" s="102" t="s">
        <v>2309</v>
      </c>
      <c r="I997" s="140">
        <v>6346</v>
      </c>
      <c r="J997" s="140">
        <v>1099</v>
      </c>
      <c r="K997" s="77">
        <v>32</v>
      </c>
      <c r="L997" s="141">
        <v>893.65</v>
      </c>
      <c r="M997" s="106">
        <f t="shared" si="113"/>
        <v>5.0425464000000003E-3</v>
      </c>
      <c r="N997" s="106">
        <f t="shared" si="114"/>
        <v>6.2012626999999997E-3</v>
      </c>
      <c r="O997" s="228">
        <f t="shared" si="115"/>
        <v>1.112606E-4</v>
      </c>
      <c r="P997" s="281">
        <f t="shared" si="111"/>
        <v>17979</v>
      </c>
      <c r="Q997" s="61"/>
      <c r="R997" s="142"/>
      <c r="S997" s="62"/>
      <c r="T997" s="195"/>
      <c r="U997" s="29"/>
    </row>
    <row r="998" spans="1:21" s="12" customFormat="1" ht="15.75" hidden="1" thickBot="1">
      <c r="A998" s="12" t="s">
        <v>5798</v>
      </c>
      <c r="B998" s="1" t="s">
        <v>1265</v>
      </c>
      <c r="C998" s="98" t="s">
        <v>2179</v>
      </c>
      <c r="D998" s="100" t="s">
        <v>2120</v>
      </c>
      <c r="E998" s="100" t="s">
        <v>2126</v>
      </c>
      <c r="F998" s="100" t="s">
        <v>2119</v>
      </c>
      <c r="G998" s="101" t="s">
        <v>2108</v>
      </c>
      <c r="H998" s="102" t="s">
        <v>3047</v>
      </c>
      <c r="I998" s="140">
        <v>5513</v>
      </c>
      <c r="J998" s="140">
        <v>994</v>
      </c>
      <c r="K998" s="77">
        <v>11</v>
      </c>
      <c r="L998" s="141">
        <v>633.24</v>
      </c>
      <c r="M998" s="106">
        <f t="shared" si="113"/>
        <v>1.9952837999999999E-3</v>
      </c>
      <c r="N998" s="106">
        <f t="shared" si="114"/>
        <v>3.1320069E-3</v>
      </c>
      <c r="O998" s="228">
        <f t="shared" si="115"/>
        <v>5.6193200000000003E-5</v>
      </c>
      <c r="P998" s="281">
        <f t="shared" si="111"/>
        <v>9080</v>
      </c>
      <c r="Q998" s="61"/>
      <c r="R998" s="142"/>
      <c r="S998" s="62"/>
      <c r="T998" s="195"/>
      <c r="U998" s="29"/>
    </row>
    <row r="999" spans="1:21" s="12" customFormat="1" ht="15.75" hidden="1" thickBot="1">
      <c r="A999" s="12" t="s">
        <v>5799</v>
      </c>
      <c r="B999" s="1" t="s">
        <v>1266</v>
      </c>
      <c r="C999" s="98" t="s">
        <v>2179</v>
      </c>
      <c r="D999" s="100" t="s">
        <v>2120</v>
      </c>
      <c r="E999" s="100" t="s">
        <v>2133</v>
      </c>
      <c r="F999" s="100" t="s">
        <v>2119</v>
      </c>
      <c r="G999" s="101" t="s">
        <v>2108</v>
      </c>
      <c r="H999" s="102" t="s">
        <v>3049</v>
      </c>
      <c r="I999" s="140">
        <v>7148</v>
      </c>
      <c r="J999" s="140">
        <v>1120</v>
      </c>
      <c r="K999" s="77">
        <v>15</v>
      </c>
      <c r="L999" s="141">
        <v>831.9</v>
      </c>
      <c r="M999" s="106">
        <f t="shared" si="113"/>
        <v>2.0984889999999998E-3</v>
      </c>
      <c r="N999" s="106">
        <f t="shared" si="114"/>
        <v>2.8252286000000001E-3</v>
      </c>
      <c r="O999" s="228">
        <f t="shared" si="115"/>
        <v>5.0689100000000002E-5</v>
      </c>
      <c r="P999" s="281">
        <f t="shared" si="111"/>
        <v>8191</v>
      </c>
      <c r="Q999" s="61"/>
      <c r="R999" s="142"/>
      <c r="S999" s="62"/>
      <c r="T999" s="195"/>
      <c r="U999" s="29"/>
    </row>
    <row r="1000" spans="1:21" s="12" customFormat="1" ht="15.75" hidden="1" thickBot="1">
      <c r="A1000" s="12" t="s">
        <v>5800</v>
      </c>
      <c r="B1000" s="1" t="s">
        <v>1267</v>
      </c>
      <c r="C1000" s="98" t="s">
        <v>2179</v>
      </c>
      <c r="D1000" s="100" t="s">
        <v>2120</v>
      </c>
      <c r="E1000" s="100" t="s">
        <v>2157</v>
      </c>
      <c r="F1000" s="100" t="s">
        <v>2119</v>
      </c>
      <c r="G1000" s="101" t="s">
        <v>2108</v>
      </c>
      <c r="H1000" s="102" t="s">
        <v>3050</v>
      </c>
      <c r="I1000" s="140">
        <v>4935</v>
      </c>
      <c r="J1000" s="140">
        <v>799</v>
      </c>
      <c r="K1000" s="77">
        <v>11</v>
      </c>
      <c r="L1000" s="141">
        <v>874.93</v>
      </c>
      <c r="M1000" s="106">
        <f t="shared" si="113"/>
        <v>2.2289765999999999E-3</v>
      </c>
      <c r="N1000" s="106">
        <f t="shared" si="114"/>
        <v>2.0355369E-3</v>
      </c>
      <c r="O1000" s="228">
        <f t="shared" si="115"/>
        <v>3.6520799999999998E-5</v>
      </c>
      <c r="P1000" s="281">
        <f t="shared" si="111"/>
        <v>5901</v>
      </c>
      <c r="Q1000" s="61"/>
      <c r="R1000" s="142"/>
      <c r="S1000" s="62"/>
      <c r="T1000" s="195"/>
      <c r="U1000" s="29"/>
    </row>
    <row r="1001" spans="1:21" s="12" customFormat="1" ht="15.75" hidden="1" thickBot="1">
      <c r="A1001" s="12" t="s">
        <v>5801</v>
      </c>
      <c r="B1001" s="1" t="s">
        <v>1268</v>
      </c>
      <c r="C1001" s="98" t="s">
        <v>2179</v>
      </c>
      <c r="D1001" s="100" t="s">
        <v>2120</v>
      </c>
      <c r="E1001" s="100" t="s">
        <v>2159</v>
      </c>
      <c r="F1001" s="100" t="s">
        <v>2119</v>
      </c>
      <c r="G1001" s="101" t="s">
        <v>2108</v>
      </c>
      <c r="H1001" s="102" t="s">
        <v>3051</v>
      </c>
      <c r="I1001" s="140">
        <v>4102</v>
      </c>
      <c r="J1001" s="140">
        <v>740</v>
      </c>
      <c r="K1001" s="77">
        <v>11</v>
      </c>
      <c r="L1001" s="141">
        <v>597.70000000000005</v>
      </c>
      <c r="M1001" s="106">
        <f t="shared" si="113"/>
        <v>2.6816187E-3</v>
      </c>
      <c r="N1001" s="106">
        <f t="shared" si="114"/>
        <v>3.3200565999999998E-3</v>
      </c>
      <c r="O1001" s="228">
        <f t="shared" si="115"/>
        <v>5.9567100000000001E-5</v>
      </c>
      <c r="P1001" s="281">
        <f t="shared" si="111"/>
        <v>9626</v>
      </c>
      <c r="Q1001" s="61"/>
      <c r="R1001" s="142"/>
      <c r="S1001" s="62"/>
      <c r="T1001" s="195"/>
      <c r="U1001" s="29"/>
    </row>
    <row r="1002" spans="1:21" s="12" customFormat="1" ht="15.75" hidden="1" thickBot="1">
      <c r="A1002" s="12" t="s">
        <v>5802</v>
      </c>
      <c r="B1002" s="1" t="s">
        <v>1269</v>
      </c>
      <c r="C1002" s="98" t="s">
        <v>2179</v>
      </c>
      <c r="D1002" s="100" t="s">
        <v>2120</v>
      </c>
      <c r="E1002" s="100" t="s">
        <v>2172</v>
      </c>
      <c r="F1002" s="100">
        <v>3</v>
      </c>
      <c r="G1002" s="101" t="s">
        <v>2109</v>
      </c>
      <c r="H1002" s="102" t="s">
        <v>3052</v>
      </c>
      <c r="I1002" s="140">
        <v>10884</v>
      </c>
      <c r="J1002" s="140">
        <v>1794</v>
      </c>
      <c r="K1002" s="77">
        <v>20</v>
      </c>
      <c r="L1002" s="141">
        <v>1351.78</v>
      </c>
      <c r="M1002" s="106">
        <f t="shared" si="113"/>
        <v>1.8375596999999999E-3</v>
      </c>
      <c r="N1002" s="106">
        <f t="shared" si="114"/>
        <v>2.4386972000000002E-3</v>
      </c>
      <c r="O1002" s="228">
        <f t="shared" si="115"/>
        <v>4.3754100000000002E-5</v>
      </c>
      <c r="P1002" s="281">
        <f t="shared" si="111"/>
        <v>7070</v>
      </c>
      <c r="Q1002" s="61"/>
      <c r="R1002" s="142"/>
      <c r="S1002" s="62"/>
      <c r="T1002" s="195"/>
      <c r="U1002" s="29"/>
    </row>
    <row r="1003" spans="1:21" s="12" customFormat="1" ht="15.75" hidden="1" thickBot="1">
      <c r="A1003" s="12" t="s">
        <v>5803</v>
      </c>
      <c r="B1003" s="1" t="s">
        <v>1270</v>
      </c>
      <c r="C1003" s="98" t="s">
        <v>2179</v>
      </c>
      <c r="D1003" s="100" t="s">
        <v>2120</v>
      </c>
      <c r="E1003" s="100" t="s">
        <v>2174</v>
      </c>
      <c r="F1003" s="100" t="s">
        <v>2119</v>
      </c>
      <c r="G1003" s="101" t="s">
        <v>2108</v>
      </c>
      <c r="H1003" s="102" t="s">
        <v>3053</v>
      </c>
      <c r="I1003" s="140">
        <v>8258</v>
      </c>
      <c r="J1003" s="140">
        <v>1453</v>
      </c>
      <c r="K1003" s="77">
        <v>10</v>
      </c>
      <c r="L1003" s="141">
        <v>944.4</v>
      </c>
      <c r="M1003" s="106">
        <f t="shared" si="113"/>
        <v>1.2109468999999999E-3</v>
      </c>
      <c r="N1003" s="106">
        <f t="shared" si="114"/>
        <v>1.8630938E-3</v>
      </c>
      <c r="O1003" s="228">
        <f t="shared" si="115"/>
        <v>3.3426899999999997E-5</v>
      </c>
      <c r="P1003" s="281">
        <f t="shared" si="111"/>
        <v>5401</v>
      </c>
      <c r="Q1003" s="61"/>
      <c r="R1003" s="142"/>
      <c r="S1003" s="62"/>
      <c r="T1003" s="195"/>
      <c r="U1003" s="29"/>
    </row>
    <row r="1004" spans="1:21" s="12" customFormat="1" ht="15.75" hidden="1" thickBot="1">
      <c r="A1004" s="12" t="s">
        <v>5804</v>
      </c>
      <c r="B1004" s="1" t="s">
        <v>1271</v>
      </c>
      <c r="C1004" s="98" t="s">
        <v>2179</v>
      </c>
      <c r="D1004" s="100" t="s">
        <v>2120</v>
      </c>
      <c r="E1004" s="100" t="s">
        <v>2175</v>
      </c>
      <c r="F1004" s="100" t="s">
        <v>2119</v>
      </c>
      <c r="G1004" s="101" t="s">
        <v>2108</v>
      </c>
      <c r="H1004" s="102" t="s">
        <v>3054</v>
      </c>
      <c r="I1004" s="140">
        <v>7492</v>
      </c>
      <c r="J1004" s="140">
        <v>1178</v>
      </c>
      <c r="K1004" s="77">
        <v>14</v>
      </c>
      <c r="L1004" s="141">
        <v>753.65</v>
      </c>
      <c r="M1004" s="106">
        <f t="shared" si="113"/>
        <v>1.8686599E-3</v>
      </c>
      <c r="N1004" s="106">
        <f t="shared" si="114"/>
        <v>2.9208271E-3</v>
      </c>
      <c r="O1004" s="228">
        <f t="shared" si="115"/>
        <v>5.2404300000000002E-5</v>
      </c>
      <c r="P1004" s="281">
        <f t="shared" si="111"/>
        <v>8468</v>
      </c>
      <c r="Q1004" s="61"/>
      <c r="R1004" s="142"/>
      <c r="S1004" s="62"/>
      <c r="T1004" s="195"/>
      <c r="U1004" s="29"/>
    </row>
    <row r="1005" spans="1:21" s="12" customFormat="1" ht="15.75" hidden="1" thickBot="1">
      <c r="A1005" s="12" t="s">
        <v>5805</v>
      </c>
      <c r="B1005" s="1" t="s">
        <v>1272</v>
      </c>
      <c r="C1005" s="98" t="s">
        <v>2179</v>
      </c>
      <c r="D1005" s="100" t="s">
        <v>2120</v>
      </c>
      <c r="E1005" s="100" t="s">
        <v>2177</v>
      </c>
      <c r="F1005" s="100" t="s">
        <v>2119</v>
      </c>
      <c r="G1005" s="101" t="s">
        <v>2108</v>
      </c>
      <c r="H1005" s="102" t="s">
        <v>3055</v>
      </c>
      <c r="I1005" s="140">
        <v>5360</v>
      </c>
      <c r="J1005" s="140">
        <v>852</v>
      </c>
      <c r="K1005" s="77">
        <v>5</v>
      </c>
      <c r="L1005" s="141">
        <v>1157.99</v>
      </c>
      <c r="M1005" s="106">
        <f t="shared" si="113"/>
        <v>9.3283579999999997E-4</v>
      </c>
      <c r="N1005" s="106">
        <f t="shared" si="114"/>
        <v>6.8634100000000003E-4</v>
      </c>
      <c r="O1005" s="228">
        <f t="shared" si="115"/>
        <v>1.2313999999999999E-5</v>
      </c>
      <c r="P1005" s="281">
        <f t="shared" si="111"/>
        <v>1989</v>
      </c>
      <c r="Q1005" s="61"/>
      <c r="R1005" s="142"/>
      <c r="S1005" s="62"/>
      <c r="T1005" s="195"/>
      <c r="U1005" s="29"/>
    </row>
    <row r="1006" spans="1:21" s="12" customFormat="1" ht="15.75" hidden="1" thickBot="1">
      <c r="A1006" s="12" t="s">
        <v>5806</v>
      </c>
      <c r="B1006" s="1" t="s">
        <v>1273</v>
      </c>
      <c r="C1006" s="98" t="s">
        <v>2179</v>
      </c>
      <c r="D1006" s="100" t="s">
        <v>2120</v>
      </c>
      <c r="E1006" s="100" t="s">
        <v>2179</v>
      </c>
      <c r="F1006" s="100">
        <v>3</v>
      </c>
      <c r="G1006" s="101" t="s">
        <v>2109</v>
      </c>
      <c r="H1006" s="102" t="s">
        <v>3056</v>
      </c>
      <c r="I1006" s="140">
        <v>8386</v>
      </c>
      <c r="J1006" s="140">
        <v>1469</v>
      </c>
      <c r="K1006" s="77">
        <v>18</v>
      </c>
      <c r="L1006" s="141">
        <v>869.25</v>
      </c>
      <c r="M1006" s="106">
        <f t="shared" si="113"/>
        <v>2.1464345000000002E-3</v>
      </c>
      <c r="N1006" s="106">
        <f t="shared" si="114"/>
        <v>3.6273939999999999E-3</v>
      </c>
      <c r="O1006" s="228">
        <f t="shared" si="115"/>
        <v>6.5081199999999996E-5</v>
      </c>
      <c r="P1006" s="281">
        <f t="shared" si="111"/>
        <v>10517</v>
      </c>
      <c r="Q1006" s="61"/>
      <c r="R1006" s="142"/>
      <c r="S1006" s="62"/>
      <c r="T1006" s="195"/>
      <c r="U1006" s="29"/>
    </row>
    <row r="1007" spans="1:21" s="12" customFormat="1" ht="15.75" hidden="1" thickBot="1">
      <c r="A1007" s="12" t="s">
        <v>5807</v>
      </c>
      <c r="B1007" s="1" t="s">
        <v>1274</v>
      </c>
      <c r="C1007" s="98" t="s">
        <v>2179</v>
      </c>
      <c r="D1007" s="100" t="s">
        <v>2122</v>
      </c>
      <c r="E1007" s="100" t="s">
        <v>2116</v>
      </c>
      <c r="F1007" s="100" t="s">
        <v>2117</v>
      </c>
      <c r="G1007" s="101" t="s">
        <v>2107</v>
      </c>
      <c r="H1007" s="102" t="s">
        <v>3057</v>
      </c>
      <c r="I1007" s="140">
        <v>18947</v>
      </c>
      <c r="J1007" s="140">
        <v>2570</v>
      </c>
      <c r="K1007" s="77">
        <v>359</v>
      </c>
      <c r="L1007" s="141">
        <v>1310.19</v>
      </c>
      <c r="M1007" s="106">
        <f t="shared" si="113"/>
        <v>1.8947590600000001E-2</v>
      </c>
      <c r="N1007" s="106">
        <f t="shared" si="114"/>
        <v>3.7166600100000002E-2</v>
      </c>
      <c r="O1007" s="228">
        <f t="shared" si="115"/>
        <v>6.6682860000000005E-4</v>
      </c>
      <c r="P1007" s="281">
        <f t="shared" si="111"/>
        <v>107759</v>
      </c>
      <c r="Q1007" s="61"/>
      <c r="R1007" s="142"/>
      <c r="S1007" s="62"/>
      <c r="T1007" s="195"/>
      <c r="U1007" s="29"/>
    </row>
    <row r="1008" spans="1:21" s="12" customFormat="1" ht="15.75" hidden="1" thickBot="1">
      <c r="A1008" s="12" t="s">
        <v>5808</v>
      </c>
      <c r="B1008" s="1" t="s">
        <v>1275</v>
      </c>
      <c r="C1008" s="98" t="s">
        <v>2179</v>
      </c>
      <c r="D1008" s="100" t="s">
        <v>2122</v>
      </c>
      <c r="E1008" s="100" t="s">
        <v>2115</v>
      </c>
      <c r="F1008" s="100" t="s">
        <v>2119</v>
      </c>
      <c r="G1008" s="101" t="s">
        <v>2108</v>
      </c>
      <c r="H1008" s="102" t="s">
        <v>3057</v>
      </c>
      <c r="I1008" s="140">
        <v>12217</v>
      </c>
      <c r="J1008" s="140">
        <v>2022</v>
      </c>
      <c r="K1008" s="77">
        <v>206</v>
      </c>
      <c r="L1008" s="141">
        <v>843.98</v>
      </c>
      <c r="M1008" s="106">
        <f t="shared" si="113"/>
        <v>1.6861749999999998E-2</v>
      </c>
      <c r="N1008" s="106">
        <f t="shared" si="114"/>
        <v>4.0397235099999998E-2</v>
      </c>
      <c r="O1008" s="228">
        <f t="shared" si="115"/>
        <v>7.2479140000000005E-4</v>
      </c>
      <c r="P1008" s="281">
        <f t="shared" si="111"/>
        <v>117126</v>
      </c>
      <c r="Q1008" s="61"/>
      <c r="R1008" s="142"/>
      <c r="S1008" s="62"/>
      <c r="T1008" s="195"/>
      <c r="U1008" s="29"/>
    </row>
    <row r="1009" spans="1:21" s="12" customFormat="1" ht="15.75" hidden="1" thickBot="1">
      <c r="A1009" s="12" t="s">
        <v>5809</v>
      </c>
      <c r="B1009" s="1" t="s">
        <v>1276</v>
      </c>
      <c r="C1009" s="98" t="s">
        <v>2179</v>
      </c>
      <c r="D1009" s="100" t="s">
        <v>2122</v>
      </c>
      <c r="E1009" s="100" t="s">
        <v>2120</v>
      </c>
      <c r="F1009" s="100" t="s">
        <v>2119</v>
      </c>
      <c r="G1009" s="101" t="s">
        <v>2108</v>
      </c>
      <c r="H1009" s="102" t="s">
        <v>3058</v>
      </c>
      <c r="I1009" s="140">
        <v>3730</v>
      </c>
      <c r="J1009" s="140">
        <v>456</v>
      </c>
      <c r="K1009" s="77">
        <v>28</v>
      </c>
      <c r="L1009" s="141">
        <v>816.6</v>
      </c>
      <c r="M1009" s="106">
        <f t="shared" si="113"/>
        <v>7.5067023999999998E-3</v>
      </c>
      <c r="N1009" s="106">
        <f t="shared" si="114"/>
        <v>4.1918396000000004E-3</v>
      </c>
      <c r="O1009" s="228">
        <f t="shared" si="115"/>
        <v>7.5208299999999996E-5</v>
      </c>
      <c r="P1009" s="281">
        <f t="shared" si="111"/>
        <v>12153</v>
      </c>
      <c r="Q1009" s="61"/>
      <c r="R1009" s="142"/>
      <c r="S1009" s="62"/>
      <c r="T1009" s="195"/>
      <c r="U1009" s="29"/>
    </row>
    <row r="1010" spans="1:21" s="12" customFormat="1" ht="15.75" hidden="1" thickBot="1">
      <c r="A1010" s="12" t="s">
        <v>5810</v>
      </c>
      <c r="B1010" s="1" t="s">
        <v>1277</v>
      </c>
      <c r="C1010" s="98" t="s">
        <v>2179</v>
      </c>
      <c r="D1010" s="100" t="s">
        <v>2122</v>
      </c>
      <c r="E1010" s="100" t="s">
        <v>2122</v>
      </c>
      <c r="F1010" s="100" t="s">
        <v>2119</v>
      </c>
      <c r="G1010" s="101" t="s">
        <v>2108</v>
      </c>
      <c r="H1010" s="102" t="s">
        <v>3059</v>
      </c>
      <c r="I1010" s="140">
        <v>6278</v>
      </c>
      <c r="J1010" s="140">
        <v>923</v>
      </c>
      <c r="K1010" s="77">
        <v>57</v>
      </c>
      <c r="L1010" s="141">
        <v>961.86</v>
      </c>
      <c r="M1010" s="106">
        <f t="shared" si="113"/>
        <v>9.0793246000000008E-3</v>
      </c>
      <c r="N1010" s="106">
        <f t="shared" si="114"/>
        <v>8.7125117999999994E-3</v>
      </c>
      <c r="O1010" s="228">
        <f t="shared" si="115"/>
        <v>1.5631640000000001E-4</v>
      </c>
      <c r="P1010" s="281">
        <f t="shared" si="111"/>
        <v>25260</v>
      </c>
      <c r="Q1010" s="61"/>
      <c r="R1010" s="142"/>
      <c r="S1010" s="62"/>
      <c r="T1010" s="195"/>
      <c r="U1010" s="29"/>
    </row>
    <row r="1011" spans="1:21" s="12" customFormat="1" ht="15.75" hidden="1" thickBot="1">
      <c r="A1011" s="12" t="s">
        <v>5811</v>
      </c>
      <c r="B1011" s="1" t="s">
        <v>1278</v>
      </c>
      <c r="C1011" s="98" t="s">
        <v>2179</v>
      </c>
      <c r="D1011" s="100" t="s">
        <v>2122</v>
      </c>
      <c r="E1011" s="100" t="s">
        <v>2124</v>
      </c>
      <c r="F1011" s="100" t="s">
        <v>2119</v>
      </c>
      <c r="G1011" s="101" t="s">
        <v>2108</v>
      </c>
      <c r="H1011" s="102" t="s">
        <v>3060</v>
      </c>
      <c r="I1011" s="140">
        <v>5049</v>
      </c>
      <c r="J1011" s="140">
        <v>739</v>
      </c>
      <c r="K1011" s="77">
        <v>35</v>
      </c>
      <c r="L1011" s="141">
        <v>713.12</v>
      </c>
      <c r="M1011" s="106">
        <f t="shared" si="113"/>
        <v>6.9320657000000001E-3</v>
      </c>
      <c r="N1011" s="106">
        <f t="shared" si="114"/>
        <v>7.1836388000000003E-3</v>
      </c>
      <c r="O1011" s="228">
        <f t="shared" si="115"/>
        <v>1.2888600000000001E-4</v>
      </c>
      <c r="P1011" s="281">
        <f t="shared" si="111"/>
        <v>20827</v>
      </c>
      <c r="Q1011" s="61"/>
      <c r="R1011" s="142"/>
      <c r="S1011" s="62"/>
      <c r="T1011" s="195"/>
      <c r="U1011" s="29"/>
    </row>
    <row r="1012" spans="1:21" s="12" customFormat="1" ht="15.75" hidden="1" thickBot="1">
      <c r="A1012" s="12" t="s">
        <v>5812</v>
      </c>
      <c r="B1012" s="1" t="s">
        <v>1279</v>
      </c>
      <c r="C1012" s="98" t="s">
        <v>2179</v>
      </c>
      <c r="D1012" s="100" t="s">
        <v>2124</v>
      </c>
      <c r="E1012" s="100" t="s">
        <v>2116</v>
      </c>
      <c r="F1012" s="100" t="s">
        <v>2117</v>
      </c>
      <c r="G1012" s="101" t="s">
        <v>2107</v>
      </c>
      <c r="H1012" s="102" t="s">
        <v>3061</v>
      </c>
      <c r="I1012" s="140">
        <v>16353</v>
      </c>
      <c r="J1012" s="140">
        <v>2204</v>
      </c>
      <c r="K1012" s="77">
        <v>88</v>
      </c>
      <c r="L1012" s="141">
        <v>2328.5</v>
      </c>
      <c r="M1012" s="106">
        <f t="shared" si="113"/>
        <v>5.3812755999999998E-3</v>
      </c>
      <c r="N1012" s="106">
        <f t="shared" si="114"/>
        <v>5.0935501000000001E-3</v>
      </c>
      <c r="O1012" s="228">
        <f t="shared" si="115"/>
        <v>9.1386399999999996E-5</v>
      </c>
      <c r="P1012" s="281">
        <f t="shared" si="111"/>
        <v>14768</v>
      </c>
      <c r="Q1012" s="61"/>
      <c r="R1012" s="142"/>
      <c r="S1012" s="62"/>
      <c r="T1012" s="195"/>
      <c r="U1012" s="29"/>
    </row>
    <row r="1013" spans="1:21" s="12" customFormat="1" ht="15.75" hidden="1" thickBot="1">
      <c r="A1013" s="12" t="s">
        <v>5813</v>
      </c>
      <c r="B1013" s="1" t="s">
        <v>1280</v>
      </c>
      <c r="C1013" s="98" t="s">
        <v>2179</v>
      </c>
      <c r="D1013" s="100" t="s">
        <v>2124</v>
      </c>
      <c r="E1013" s="100" t="s">
        <v>2115</v>
      </c>
      <c r="F1013" s="100" t="s">
        <v>2117</v>
      </c>
      <c r="G1013" s="101" t="s">
        <v>2107</v>
      </c>
      <c r="H1013" s="102" t="s">
        <v>3062</v>
      </c>
      <c r="I1013" s="140">
        <v>3845</v>
      </c>
      <c r="J1013" s="140">
        <v>583</v>
      </c>
      <c r="K1013" s="77">
        <v>5</v>
      </c>
      <c r="L1013" s="141">
        <v>3749.71</v>
      </c>
      <c r="M1013" s="106">
        <f t="shared" si="113"/>
        <v>1.3003901E-3</v>
      </c>
      <c r="N1013" s="106">
        <f t="shared" si="114"/>
        <v>2.0218290000000001E-4</v>
      </c>
      <c r="O1013" s="228">
        <f t="shared" si="115"/>
        <v>3.6274000000000002E-6</v>
      </c>
      <c r="P1013" s="281">
        <f t="shared" si="111"/>
        <v>586</v>
      </c>
      <c r="Q1013" s="61"/>
      <c r="R1013" s="142"/>
      <c r="S1013" s="62"/>
      <c r="T1013" s="195"/>
      <c r="U1013" s="29"/>
    </row>
    <row r="1014" spans="1:21" s="12" customFormat="1" ht="15.75" hidden="1" thickBot="1">
      <c r="A1014" s="12" t="s">
        <v>5814</v>
      </c>
      <c r="B1014" s="1" t="s">
        <v>1281</v>
      </c>
      <c r="C1014" s="98" t="s">
        <v>2179</v>
      </c>
      <c r="D1014" s="100" t="s">
        <v>2124</v>
      </c>
      <c r="E1014" s="100" t="s">
        <v>2120</v>
      </c>
      <c r="F1014" s="100" t="s">
        <v>2119</v>
      </c>
      <c r="G1014" s="101" t="s">
        <v>2108</v>
      </c>
      <c r="H1014" s="102" t="s">
        <v>2564</v>
      </c>
      <c r="I1014" s="140">
        <v>5101</v>
      </c>
      <c r="J1014" s="140">
        <v>788</v>
      </c>
      <c r="K1014" s="77">
        <v>11</v>
      </c>
      <c r="L1014" s="141">
        <v>1811.84</v>
      </c>
      <c r="M1014" s="106">
        <f t="shared" si="113"/>
        <v>2.1564398999999999E-3</v>
      </c>
      <c r="N1014" s="106">
        <f t="shared" si="114"/>
        <v>9.3787229999999996E-4</v>
      </c>
      <c r="O1014" s="228">
        <f t="shared" si="115"/>
        <v>1.68269E-5</v>
      </c>
      <c r="P1014" s="281">
        <f t="shared" si="111"/>
        <v>2719</v>
      </c>
      <c r="Q1014" s="61"/>
      <c r="R1014" s="142"/>
      <c r="S1014" s="62"/>
      <c r="T1014" s="195"/>
      <c r="U1014" s="29"/>
    </row>
    <row r="1015" spans="1:21" s="12" customFormat="1" ht="15.75" hidden="1" thickBot="1">
      <c r="A1015" s="12" t="s">
        <v>5815</v>
      </c>
      <c r="B1015" s="1" t="s">
        <v>1282</v>
      </c>
      <c r="C1015" s="98" t="s">
        <v>2179</v>
      </c>
      <c r="D1015" s="100" t="s">
        <v>2124</v>
      </c>
      <c r="E1015" s="100" t="s">
        <v>2122</v>
      </c>
      <c r="F1015" s="100">
        <v>3</v>
      </c>
      <c r="G1015" s="101" t="s">
        <v>2109</v>
      </c>
      <c r="H1015" s="102" t="s">
        <v>3063</v>
      </c>
      <c r="I1015" s="140">
        <v>44718</v>
      </c>
      <c r="J1015" s="140">
        <v>6888</v>
      </c>
      <c r="K1015" s="77">
        <v>422</v>
      </c>
      <c r="L1015" s="141">
        <v>2067.6799999999998</v>
      </c>
      <c r="M1015" s="106">
        <f t="shared" si="113"/>
        <v>9.4369156999999995E-3</v>
      </c>
      <c r="N1015" s="106">
        <f t="shared" si="114"/>
        <v>3.1436912499999997E-2</v>
      </c>
      <c r="O1015" s="228">
        <f t="shared" si="115"/>
        <v>5.640288E-4</v>
      </c>
      <c r="P1015" s="281">
        <f t="shared" si="111"/>
        <v>91147</v>
      </c>
      <c r="Q1015" s="61"/>
      <c r="R1015" s="142"/>
      <c r="S1015" s="62"/>
      <c r="T1015" s="195"/>
      <c r="U1015" s="29"/>
    </row>
    <row r="1016" spans="1:21" s="12" customFormat="1" ht="15.75" hidden="1" thickBot="1">
      <c r="A1016" s="12" t="s">
        <v>5816</v>
      </c>
      <c r="B1016" s="1" t="s">
        <v>1283</v>
      </c>
      <c r="C1016" s="98" t="s">
        <v>2179</v>
      </c>
      <c r="D1016" s="100" t="s">
        <v>2124</v>
      </c>
      <c r="E1016" s="100" t="s">
        <v>2124</v>
      </c>
      <c r="F1016" s="100" t="s">
        <v>2119</v>
      </c>
      <c r="G1016" s="101" t="s">
        <v>2108</v>
      </c>
      <c r="H1016" s="102" t="s">
        <v>3064</v>
      </c>
      <c r="I1016" s="140">
        <v>11555</v>
      </c>
      <c r="J1016" s="140">
        <v>1867</v>
      </c>
      <c r="K1016" s="77">
        <v>20</v>
      </c>
      <c r="L1016" s="141">
        <v>3145.87</v>
      </c>
      <c r="M1016" s="106">
        <f t="shared" si="113"/>
        <v>1.7308524000000001E-3</v>
      </c>
      <c r="N1016" s="106">
        <f t="shared" si="114"/>
        <v>1.0272202E-3</v>
      </c>
      <c r="O1016" s="228">
        <f t="shared" si="115"/>
        <v>1.8429900000000001E-5</v>
      </c>
      <c r="P1016" s="281">
        <f t="shared" si="111"/>
        <v>2978</v>
      </c>
      <c r="Q1016" s="61"/>
      <c r="R1016" s="142"/>
      <c r="S1016" s="62"/>
      <c r="T1016" s="195"/>
      <c r="U1016" s="29"/>
    </row>
    <row r="1017" spans="1:21" s="12" customFormat="1" ht="15.75" hidden="1" thickBot="1">
      <c r="A1017" s="12" t="s">
        <v>5817</v>
      </c>
      <c r="B1017" s="1" t="s">
        <v>1284</v>
      </c>
      <c r="C1017" s="98" t="s">
        <v>2179</v>
      </c>
      <c r="D1017" s="100" t="s">
        <v>2124</v>
      </c>
      <c r="E1017" s="100" t="s">
        <v>2126</v>
      </c>
      <c r="F1017" s="100" t="s">
        <v>2119</v>
      </c>
      <c r="G1017" s="101" t="s">
        <v>2108</v>
      </c>
      <c r="H1017" s="102" t="s">
        <v>3065</v>
      </c>
      <c r="I1017" s="140">
        <v>8091</v>
      </c>
      <c r="J1017" s="140">
        <v>1371</v>
      </c>
      <c r="K1017" s="77">
        <v>38</v>
      </c>
      <c r="L1017" s="141">
        <v>2293.11</v>
      </c>
      <c r="M1017" s="106">
        <f t="shared" si="113"/>
        <v>4.6965764000000002E-3</v>
      </c>
      <c r="N1017" s="106">
        <f t="shared" si="114"/>
        <v>2.8079796000000001E-3</v>
      </c>
      <c r="O1017" s="228">
        <f t="shared" si="115"/>
        <v>5.0379600000000001E-5</v>
      </c>
      <c r="P1017" s="281">
        <f t="shared" si="111"/>
        <v>8141</v>
      </c>
      <c r="Q1017" s="61"/>
      <c r="R1017" s="142"/>
      <c r="S1017" s="62"/>
      <c r="T1017" s="195"/>
      <c r="U1017" s="29"/>
    </row>
    <row r="1018" spans="1:21" s="12" customFormat="1" ht="15.75" hidden="1" thickBot="1">
      <c r="A1018" s="12" t="s">
        <v>5818</v>
      </c>
      <c r="B1018" s="1" t="s">
        <v>1285</v>
      </c>
      <c r="C1018" s="98" t="s">
        <v>2179</v>
      </c>
      <c r="D1018" s="100" t="s">
        <v>2126</v>
      </c>
      <c r="E1018" s="100" t="s">
        <v>2116</v>
      </c>
      <c r="F1018" s="100" t="s">
        <v>2119</v>
      </c>
      <c r="G1018" s="101" t="s">
        <v>2108</v>
      </c>
      <c r="H1018" s="102" t="s">
        <v>3066</v>
      </c>
      <c r="I1018" s="140">
        <v>6600</v>
      </c>
      <c r="J1018" s="140">
        <v>990</v>
      </c>
      <c r="K1018" s="77">
        <v>3</v>
      </c>
      <c r="L1018" s="141">
        <v>2370.9299999999998</v>
      </c>
      <c r="M1018" s="106">
        <f t="shared" si="113"/>
        <v>4.5454540000000002E-4</v>
      </c>
      <c r="N1018" s="106">
        <f t="shared" si="114"/>
        <v>1.8979890000000001E-4</v>
      </c>
      <c r="O1018" s="228">
        <f t="shared" si="115"/>
        <v>3.4052E-6</v>
      </c>
      <c r="P1018" s="281">
        <f t="shared" si="111"/>
        <v>550</v>
      </c>
      <c r="Q1018" s="61"/>
      <c r="R1018" s="142"/>
      <c r="S1018" s="62"/>
      <c r="T1018" s="195"/>
      <c r="U1018" s="29"/>
    </row>
    <row r="1019" spans="1:21" s="12" customFormat="1" ht="15.75" hidden="1" thickBot="1">
      <c r="A1019" s="12" t="s">
        <v>5819</v>
      </c>
      <c r="B1019" s="1" t="s">
        <v>1286</v>
      </c>
      <c r="C1019" s="98" t="s">
        <v>2179</v>
      </c>
      <c r="D1019" s="100" t="s">
        <v>2126</v>
      </c>
      <c r="E1019" s="100" t="s">
        <v>2115</v>
      </c>
      <c r="F1019" s="100" t="s">
        <v>2119</v>
      </c>
      <c r="G1019" s="101" t="s">
        <v>2108</v>
      </c>
      <c r="H1019" s="102" t="s">
        <v>3067</v>
      </c>
      <c r="I1019" s="140">
        <v>7672</v>
      </c>
      <c r="J1019" s="140">
        <v>1184</v>
      </c>
      <c r="K1019" s="77">
        <v>3</v>
      </c>
      <c r="L1019" s="141">
        <v>1253.5</v>
      </c>
      <c r="M1019" s="106">
        <f t="shared" si="113"/>
        <v>3.9103230000000003E-4</v>
      </c>
      <c r="N1019" s="106">
        <f t="shared" si="114"/>
        <v>3.6935160000000001E-4</v>
      </c>
      <c r="O1019" s="228">
        <f t="shared" si="115"/>
        <v>6.6266999999999996E-6</v>
      </c>
      <c r="P1019" s="281">
        <f t="shared" si="111"/>
        <v>1070</v>
      </c>
      <c r="Q1019" s="61"/>
      <c r="R1019" s="142"/>
      <c r="S1019" s="62"/>
      <c r="T1019" s="195"/>
      <c r="U1019" s="29"/>
    </row>
    <row r="1020" spans="1:21" s="12" customFormat="1" ht="15.75" hidden="1" thickBot="1">
      <c r="A1020" s="12" t="s">
        <v>5820</v>
      </c>
      <c r="B1020" s="1" t="s">
        <v>1287</v>
      </c>
      <c r="C1020" s="98" t="s">
        <v>2179</v>
      </c>
      <c r="D1020" s="100" t="s">
        <v>2126</v>
      </c>
      <c r="E1020" s="100" t="s">
        <v>2120</v>
      </c>
      <c r="F1020" s="100" t="s">
        <v>2119</v>
      </c>
      <c r="G1020" s="101" t="s">
        <v>2108</v>
      </c>
      <c r="H1020" s="102" t="s">
        <v>3068</v>
      </c>
      <c r="I1020" s="140">
        <v>9789</v>
      </c>
      <c r="J1020" s="140">
        <v>1472</v>
      </c>
      <c r="K1020" s="77">
        <v>18</v>
      </c>
      <c r="L1020" s="141">
        <v>1084.23</v>
      </c>
      <c r="M1020" s="106">
        <f t="shared" si="113"/>
        <v>1.8387986E-3</v>
      </c>
      <c r="N1020" s="106">
        <f t="shared" si="114"/>
        <v>2.4964366000000001E-3</v>
      </c>
      <c r="O1020" s="228">
        <f t="shared" si="115"/>
        <v>4.4790000000000003E-5</v>
      </c>
      <c r="P1020" s="281">
        <f t="shared" si="111"/>
        <v>7238</v>
      </c>
      <c r="Q1020" s="61"/>
      <c r="R1020" s="142"/>
      <c r="S1020" s="62"/>
      <c r="T1020" s="195"/>
      <c r="U1020" s="29"/>
    </row>
    <row r="1021" spans="1:21" s="12" customFormat="1" ht="15.75" hidden="1" thickBot="1">
      <c r="A1021" s="12" t="s">
        <v>5821</v>
      </c>
      <c r="B1021" s="1" t="s">
        <v>1288</v>
      </c>
      <c r="C1021" s="98" t="s">
        <v>2179</v>
      </c>
      <c r="D1021" s="100" t="s">
        <v>2126</v>
      </c>
      <c r="E1021" s="100" t="s">
        <v>2122</v>
      </c>
      <c r="F1021" s="100" t="s">
        <v>2119</v>
      </c>
      <c r="G1021" s="101" t="s">
        <v>2108</v>
      </c>
      <c r="H1021" s="102" t="s">
        <v>3069</v>
      </c>
      <c r="I1021" s="140">
        <v>2971</v>
      </c>
      <c r="J1021" s="140">
        <v>517</v>
      </c>
      <c r="K1021" s="77">
        <v>5</v>
      </c>
      <c r="L1021" s="141">
        <v>894.32</v>
      </c>
      <c r="M1021" s="106">
        <f t="shared" si="113"/>
        <v>1.682935E-3</v>
      </c>
      <c r="N1021" s="106">
        <f t="shared" si="114"/>
        <v>9.7289260000000004E-4</v>
      </c>
      <c r="O1021" s="228">
        <f t="shared" si="115"/>
        <v>1.7455199999999998E-5</v>
      </c>
      <c r="P1021" s="281">
        <f t="shared" si="111"/>
        <v>2820</v>
      </c>
      <c r="Q1021" s="61"/>
      <c r="R1021" s="142"/>
      <c r="S1021" s="62"/>
      <c r="T1021" s="195"/>
      <c r="U1021" s="29"/>
    </row>
    <row r="1022" spans="1:21" s="12" customFormat="1" ht="15.75" hidden="1" thickBot="1">
      <c r="A1022" s="12" t="s">
        <v>5822</v>
      </c>
      <c r="B1022" s="1" t="s">
        <v>1289</v>
      </c>
      <c r="C1022" s="98" t="s">
        <v>2179</v>
      </c>
      <c r="D1022" s="100" t="s">
        <v>2126</v>
      </c>
      <c r="E1022" s="100" t="s">
        <v>2124</v>
      </c>
      <c r="F1022" s="100">
        <v>3</v>
      </c>
      <c r="G1022" s="101" t="s">
        <v>2109</v>
      </c>
      <c r="H1022" s="102" t="s">
        <v>3070</v>
      </c>
      <c r="I1022" s="140">
        <v>25403</v>
      </c>
      <c r="J1022" s="140">
        <v>3722</v>
      </c>
      <c r="K1022" s="77">
        <v>67</v>
      </c>
      <c r="L1022" s="141">
        <v>1820.84</v>
      </c>
      <c r="M1022" s="106">
        <f t="shared" si="113"/>
        <v>2.6374837000000002E-3</v>
      </c>
      <c r="N1022" s="106">
        <f t="shared" si="114"/>
        <v>5.3913106999999997E-3</v>
      </c>
      <c r="O1022" s="228">
        <f t="shared" si="115"/>
        <v>9.6728699999999994E-5</v>
      </c>
      <c r="P1022" s="281">
        <f t="shared" si="111"/>
        <v>15631</v>
      </c>
      <c r="Q1022" s="61"/>
      <c r="R1022" s="142"/>
      <c r="S1022" s="62"/>
      <c r="T1022" s="195"/>
      <c r="U1022" s="29"/>
    </row>
    <row r="1023" spans="1:21" s="12" customFormat="1" ht="15.75" hidden="1" thickBot="1">
      <c r="A1023" s="12" t="s">
        <v>5823</v>
      </c>
      <c r="B1023" s="1" t="s">
        <v>1290</v>
      </c>
      <c r="C1023" s="98" t="s">
        <v>2179</v>
      </c>
      <c r="D1023" s="100" t="s">
        <v>2126</v>
      </c>
      <c r="E1023" s="100" t="s">
        <v>2126</v>
      </c>
      <c r="F1023" s="100" t="s">
        <v>2119</v>
      </c>
      <c r="G1023" s="101" t="s">
        <v>2108</v>
      </c>
      <c r="H1023" s="102" t="s">
        <v>3071</v>
      </c>
      <c r="I1023" s="140">
        <v>5402</v>
      </c>
      <c r="J1023" s="140">
        <v>879</v>
      </c>
      <c r="K1023" s="77">
        <v>20</v>
      </c>
      <c r="L1023" s="141">
        <v>1027.31</v>
      </c>
      <c r="M1023" s="106">
        <f t="shared" si="113"/>
        <v>3.7023324000000002E-3</v>
      </c>
      <c r="N1023" s="106">
        <f t="shared" si="114"/>
        <v>3.1678365E-3</v>
      </c>
      <c r="O1023" s="228">
        <f t="shared" si="115"/>
        <v>5.6836000000000003E-5</v>
      </c>
      <c r="P1023" s="281">
        <f t="shared" si="111"/>
        <v>9184</v>
      </c>
      <c r="Q1023" s="61"/>
      <c r="R1023" s="142"/>
      <c r="S1023" s="62"/>
      <c r="T1023" s="195"/>
      <c r="U1023" s="29"/>
    </row>
    <row r="1024" spans="1:21" s="12" customFormat="1" ht="15.75" hidden="1" thickBot="1">
      <c r="A1024" s="12" t="s">
        <v>5824</v>
      </c>
      <c r="B1024" s="1" t="s">
        <v>1291</v>
      </c>
      <c r="C1024" s="98" t="s">
        <v>2179</v>
      </c>
      <c r="D1024" s="100" t="s">
        <v>2126</v>
      </c>
      <c r="E1024" s="100" t="s">
        <v>2133</v>
      </c>
      <c r="F1024" s="100">
        <v>3</v>
      </c>
      <c r="G1024" s="101" t="s">
        <v>2109</v>
      </c>
      <c r="H1024" s="102" t="s">
        <v>3072</v>
      </c>
      <c r="I1024" s="140">
        <v>8852</v>
      </c>
      <c r="J1024" s="140">
        <v>1259</v>
      </c>
      <c r="K1024" s="77">
        <v>16</v>
      </c>
      <c r="L1024" s="141">
        <v>1222.43</v>
      </c>
      <c r="M1024" s="106">
        <f t="shared" si="113"/>
        <v>1.8075011E-3</v>
      </c>
      <c r="N1024" s="106">
        <f t="shared" si="114"/>
        <v>1.8615738999999999E-3</v>
      </c>
      <c r="O1024" s="228">
        <f t="shared" si="115"/>
        <v>3.3399599999999998E-5</v>
      </c>
      <c r="P1024" s="281">
        <f t="shared" si="111"/>
        <v>5397</v>
      </c>
      <c r="Q1024" s="61"/>
      <c r="R1024" s="142"/>
      <c r="S1024" s="62"/>
      <c r="T1024" s="195"/>
      <c r="U1024" s="29"/>
    </row>
    <row r="1025" spans="1:21" s="12" customFormat="1" ht="15.75" hidden="1" thickBot="1">
      <c r="A1025" s="12" t="s">
        <v>5825</v>
      </c>
      <c r="B1025" s="1" t="s">
        <v>1292</v>
      </c>
      <c r="C1025" s="98" t="s">
        <v>2179</v>
      </c>
      <c r="D1025" s="100" t="s">
        <v>2126</v>
      </c>
      <c r="E1025" s="100" t="s">
        <v>2157</v>
      </c>
      <c r="F1025" s="100">
        <v>3</v>
      </c>
      <c r="G1025" s="101" t="s">
        <v>2109</v>
      </c>
      <c r="H1025" s="102" t="s">
        <v>3073</v>
      </c>
      <c r="I1025" s="140">
        <v>8039</v>
      </c>
      <c r="J1025" s="140">
        <v>948</v>
      </c>
      <c r="K1025" s="77">
        <v>10</v>
      </c>
      <c r="L1025" s="141">
        <v>1404.29</v>
      </c>
      <c r="M1025" s="106">
        <f t="shared" si="113"/>
        <v>1.2439358000000001E-3</v>
      </c>
      <c r="N1025" s="106">
        <f t="shared" si="114"/>
        <v>8.3974899999999999E-4</v>
      </c>
      <c r="O1025" s="228">
        <f t="shared" si="115"/>
        <v>1.50664E-5</v>
      </c>
      <c r="P1025" s="281">
        <f t="shared" si="111"/>
        <v>2434</v>
      </c>
      <c r="Q1025" s="61"/>
      <c r="R1025" s="142"/>
      <c r="S1025" s="62"/>
      <c r="T1025" s="195"/>
      <c r="U1025" s="29"/>
    </row>
    <row r="1026" spans="1:21" s="12" customFormat="1" ht="15.75" hidden="1" thickBot="1">
      <c r="A1026" s="12" t="s">
        <v>5826</v>
      </c>
      <c r="B1026" s="1" t="s">
        <v>1293</v>
      </c>
      <c r="C1026" s="98" t="s">
        <v>2179</v>
      </c>
      <c r="D1026" s="100" t="s">
        <v>2126</v>
      </c>
      <c r="E1026" s="100" t="s">
        <v>2159</v>
      </c>
      <c r="F1026" s="100" t="s">
        <v>2119</v>
      </c>
      <c r="G1026" s="101" t="s">
        <v>2108</v>
      </c>
      <c r="H1026" s="102" t="s">
        <v>3074</v>
      </c>
      <c r="I1026" s="140">
        <v>4743</v>
      </c>
      <c r="J1026" s="140">
        <v>771</v>
      </c>
      <c r="K1026" s="77">
        <v>13</v>
      </c>
      <c r="L1026" s="141">
        <v>1333.95</v>
      </c>
      <c r="M1026" s="106">
        <f t="shared" si="113"/>
        <v>2.7408812000000002E-3</v>
      </c>
      <c r="N1026" s="106">
        <f t="shared" si="114"/>
        <v>1.5841818000000001E-3</v>
      </c>
      <c r="O1026" s="228">
        <f t="shared" si="115"/>
        <v>2.8422700000000001E-5</v>
      </c>
      <c r="P1026" s="281">
        <f t="shared" si="111"/>
        <v>4593</v>
      </c>
      <c r="Q1026" s="61"/>
      <c r="R1026" s="142"/>
      <c r="S1026" s="62"/>
      <c r="T1026" s="195"/>
      <c r="U1026" s="29"/>
    </row>
    <row r="1027" spans="1:21" s="12" customFormat="1" ht="15.75" hidden="1" thickBot="1">
      <c r="A1027" s="12" t="s">
        <v>5827</v>
      </c>
      <c r="B1027" s="1" t="s">
        <v>1294</v>
      </c>
      <c r="C1027" s="98" t="s">
        <v>2179</v>
      </c>
      <c r="D1027" s="100" t="s">
        <v>2126</v>
      </c>
      <c r="E1027" s="100" t="s">
        <v>2174</v>
      </c>
      <c r="F1027" s="100">
        <v>3</v>
      </c>
      <c r="G1027" s="101" t="s">
        <v>2109</v>
      </c>
      <c r="H1027" s="102" t="s">
        <v>3075</v>
      </c>
      <c r="I1027" s="140">
        <v>19199</v>
      </c>
      <c r="J1027" s="140">
        <v>2857</v>
      </c>
      <c r="K1027" s="77">
        <v>60</v>
      </c>
      <c r="L1027" s="141">
        <v>1457.1</v>
      </c>
      <c r="M1027" s="106">
        <f t="shared" si="113"/>
        <v>3.1251627000000001E-3</v>
      </c>
      <c r="N1027" s="106">
        <f t="shared" si="114"/>
        <v>6.1276437999999997E-3</v>
      </c>
      <c r="O1027" s="228">
        <f t="shared" si="115"/>
        <v>1.099397E-4</v>
      </c>
      <c r="P1027" s="281">
        <f t="shared" si="111"/>
        <v>17766</v>
      </c>
      <c r="Q1027" s="61"/>
      <c r="R1027" s="142"/>
      <c r="S1027" s="62"/>
      <c r="T1027" s="195"/>
      <c r="U1027" s="29"/>
    </row>
    <row r="1028" spans="1:21" s="12" customFormat="1" ht="15.75" hidden="1" thickBot="1">
      <c r="A1028" s="12" t="s">
        <v>5828</v>
      </c>
      <c r="B1028" s="1" t="s">
        <v>1295</v>
      </c>
      <c r="C1028" s="98" t="s">
        <v>2179</v>
      </c>
      <c r="D1028" s="100" t="s">
        <v>2133</v>
      </c>
      <c r="E1028" s="100" t="s">
        <v>2116</v>
      </c>
      <c r="F1028" s="100" t="s">
        <v>2119</v>
      </c>
      <c r="G1028" s="101" t="s">
        <v>2108</v>
      </c>
      <c r="H1028" s="102" t="s">
        <v>3076</v>
      </c>
      <c r="I1028" s="140">
        <v>5188</v>
      </c>
      <c r="J1028" s="140">
        <v>746</v>
      </c>
      <c r="K1028" s="77">
        <v>54</v>
      </c>
      <c r="L1028" s="141">
        <v>1125.8800000000001</v>
      </c>
      <c r="M1028" s="106">
        <f t="shared" si="113"/>
        <v>1.04086353E-2</v>
      </c>
      <c r="N1028" s="106">
        <f t="shared" si="114"/>
        <v>6.8966868999999998E-3</v>
      </c>
      <c r="O1028" s="228">
        <f t="shared" si="115"/>
        <v>1.237376E-4</v>
      </c>
      <c r="P1028" s="281">
        <f t="shared" si="111"/>
        <v>19995</v>
      </c>
      <c r="Q1028" s="61"/>
      <c r="R1028" s="142"/>
      <c r="S1028" s="62"/>
      <c r="T1028" s="195"/>
      <c r="U1028" s="29"/>
    </row>
    <row r="1029" spans="1:21" s="12" customFormat="1" ht="15.75" hidden="1" thickBot="1">
      <c r="A1029" s="12" t="s">
        <v>5829</v>
      </c>
      <c r="B1029" s="1" t="s">
        <v>1296</v>
      </c>
      <c r="C1029" s="98" t="s">
        <v>2179</v>
      </c>
      <c r="D1029" s="100" t="s">
        <v>2133</v>
      </c>
      <c r="E1029" s="100" t="s">
        <v>2115</v>
      </c>
      <c r="F1029" s="100" t="s">
        <v>2119</v>
      </c>
      <c r="G1029" s="101" t="s">
        <v>2108</v>
      </c>
      <c r="H1029" s="102" t="s">
        <v>3077</v>
      </c>
      <c r="I1029" s="140">
        <v>7365</v>
      </c>
      <c r="J1029" s="140">
        <v>1126</v>
      </c>
      <c r="K1029" s="77">
        <v>149</v>
      </c>
      <c r="L1029" s="141">
        <v>785.21</v>
      </c>
      <c r="M1029" s="106">
        <f t="shared" si="113"/>
        <v>2.0230821400000001E-2</v>
      </c>
      <c r="N1029" s="106">
        <f t="shared" si="114"/>
        <v>2.9011226099999999E-2</v>
      </c>
      <c r="O1029" s="228">
        <f t="shared" si="115"/>
        <v>5.2050809999999996E-4</v>
      </c>
      <c r="P1029" s="281">
        <f t="shared" ref="P1029:P1092" si="116">ROUNDDOWN(161600000*O1029,0)</f>
        <v>84114</v>
      </c>
      <c r="Q1029" s="61"/>
      <c r="R1029" s="142"/>
      <c r="S1029" s="62"/>
      <c r="T1029" s="195"/>
      <c r="U1029" s="29"/>
    </row>
    <row r="1030" spans="1:21" s="12" customFormat="1" ht="15.75" hidden="1" thickBot="1">
      <c r="A1030" s="12" t="s">
        <v>5830</v>
      </c>
      <c r="B1030" s="1" t="s">
        <v>1297</v>
      </c>
      <c r="C1030" s="98" t="s">
        <v>2179</v>
      </c>
      <c r="D1030" s="100" t="s">
        <v>2133</v>
      </c>
      <c r="E1030" s="100" t="s">
        <v>2120</v>
      </c>
      <c r="F1030" s="100" t="s">
        <v>2119</v>
      </c>
      <c r="G1030" s="101" t="s">
        <v>2108</v>
      </c>
      <c r="H1030" s="102" t="s">
        <v>3078</v>
      </c>
      <c r="I1030" s="140">
        <v>4019</v>
      </c>
      <c r="J1030" s="140">
        <v>567</v>
      </c>
      <c r="K1030" s="77">
        <v>44</v>
      </c>
      <c r="L1030" s="141">
        <v>814.61</v>
      </c>
      <c r="M1030" s="106">
        <f t="shared" si="113"/>
        <v>1.0947996999999999E-2</v>
      </c>
      <c r="N1030" s="106">
        <f t="shared" si="114"/>
        <v>7.6202283999999999E-3</v>
      </c>
      <c r="O1030" s="228">
        <f t="shared" si="115"/>
        <v>1.367191E-4</v>
      </c>
      <c r="P1030" s="281">
        <f t="shared" si="116"/>
        <v>22093</v>
      </c>
      <c r="Q1030" s="61"/>
      <c r="R1030" s="142"/>
      <c r="S1030" s="62"/>
      <c r="T1030" s="195"/>
      <c r="U1030" s="29"/>
    </row>
    <row r="1031" spans="1:21" s="12" customFormat="1" ht="15.75" hidden="1" thickBot="1">
      <c r="A1031" s="12" t="s">
        <v>5831</v>
      </c>
      <c r="B1031" s="1" t="s">
        <v>1298</v>
      </c>
      <c r="C1031" s="98" t="s">
        <v>2179</v>
      </c>
      <c r="D1031" s="100" t="s">
        <v>2133</v>
      </c>
      <c r="E1031" s="100" t="s">
        <v>2122</v>
      </c>
      <c r="F1031" s="100" t="s">
        <v>2119</v>
      </c>
      <c r="G1031" s="101" t="s">
        <v>2108</v>
      </c>
      <c r="H1031" s="102" t="s">
        <v>3079</v>
      </c>
      <c r="I1031" s="140">
        <v>3945</v>
      </c>
      <c r="J1031" s="140">
        <v>676</v>
      </c>
      <c r="K1031" s="77">
        <v>8</v>
      </c>
      <c r="L1031" s="141">
        <v>892.8</v>
      </c>
      <c r="M1031" s="106">
        <f t="shared" si="113"/>
        <v>2.0278833E-3</v>
      </c>
      <c r="N1031" s="106">
        <f t="shared" si="114"/>
        <v>1.5354492E-3</v>
      </c>
      <c r="O1031" s="228">
        <f t="shared" si="115"/>
        <v>2.7548399999999999E-5</v>
      </c>
      <c r="P1031" s="281">
        <f t="shared" si="116"/>
        <v>4451</v>
      </c>
      <c r="Q1031" s="61"/>
      <c r="R1031" s="142"/>
      <c r="S1031" s="62"/>
      <c r="T1031" s="195"/>
      <c r="U1031" s="29"/>
    </row>
    <row r="1032" spans="1:21" s="12" customFormat="1" ht="15.75" hidden="1" thickBot="1">
      <c r="A1032" s="12" t="s">
        <v>5832</v>
      </c>
      <c r="B1032" s="1" t="s">
        <v>1299</v>
      </c>
      <c r="C1032" s="98" t="s">
        <v>2179</v>
      </c>
      <c r="D1032" s="100" t="s">
        <v>2133</v>
      </c>
      <c r="E1032" s="100" t="s">
        <v>2124</v>
      </c>
      <c r="F1032" s="100">
        <v>3</v>
      </c>
      <c r="G1032" s="101" t="s">
        <v>2109</v>
      </c>
      <c r="H1032" s="102" t="s">
        <v>3080</v>
      </c>
      <c r="I1032" s="140">
        <v>30353</v>
      </c>
      <c r="J1032" s="140">
        <v>4196</v>
      </c>
      <c r="K1032" s="77">
        <v>304</v>
      </c>
      <c r="L1032" s="141">
        <v>2495.2600000000002</v>
      </c>
      <c r="M1032" s="106">
        <f t="shared" si="113"/>
        <v>1.00154844E-2</v>
      </c>
      <c r="N1032" s="106">
        <f t="shared" si="114"/>
        <v>1.6841921199999998E-2</v>
      </c>
      <c r="O1032" s="228">
        <f t="shared" si="115"/>
        <v>3.0217109999999998E-4</v>
      </c>
      <c r="P1032" s="281">
        <f t="shared" si="116"/>
        <v>48830</v>
      </c>
      <c r="Q1032" s="61"/>
      <c r="R1032" s="142"/>
      <c r="S1032" s="62"/>
      <c r="T1032" s="195"/>
      <c r="U1032" s="29"/>
    </row>
    <row r="1033" spans="1:21" s="12" customFormat="1" ht="15.75" hidden="1" thickBot="1">
      <c r="A1033" s="12" t="s">
        <v>5833</v>
      </c>
      <c r="B1033" s="1" t="s">
        <v>1300</v>
      </c>
      <c r="C1033" s="98" t="s">
        <v>2179</v>
      </c>
      <c r="D1033" s="100" t="s">
        <v>2133</v>
      </c>
      <c r="E1033" s="100" t="s">
        <v>2126</v>
      </c>
      <c r="F1033" s="100" t="s">
        <v>2119</v>
      </c>
      <c r="G1033" s="101" t="s">
        <v>2108</v>
      </c>
      <c r="H1033" s="102" t="s">
        <v>3081</v>
      </c>
      <c r="I1033" s="140">
        <v>6796</v>
      </c>
      <c r="J1033" s="140">
        <v>1034</v>
      </c>
      <c r="K1033" s="77">
        <v>153</v>
      </c>
      <c r="L1033" s="141">
        <v>864.85</v>
      </c>
      <c r="M1033" s="106">
        <f t="shared" si="113"/>
        <v>2.2513242999999999E-2</v>
      </c>
      <c r="N1033" s="106">
        <f t="shared" si="114"/>
        <v>2.69164517E-2</v>
      </c>
      <c r="O1033" s="228">
        <f t="shared" si="115"/>
        <v>4.829244E-4</v>
      </c>
      <c r="P1033" s="281">
        <f t="shared" si="116"/>
        <v>78040</v>
      </c>
      <c r="Q1033" s="61"/>
      <c r="R1033" s="142"/>
      <c r="S1033" s="62"/>
      <c r="T1033" s="195"/>
      <c r="U1033" s="29"/>
    </row>
    <row r="1034" spans="1:21" s="12" customFormat="1" ht="15.75" hidden="1" thickBot="1">
      <c r="A1034" s="12" t="s">
        <v>5834</v>
      </c>
      <c r="B1034" s="1" t="s">
        <v>1301</v>
      </c>
      <c r="C1034" s="98" t="s">
        <v>2179</v>
      </c>
      <c r="D1034" s="100" t="s">
        <v>2133</v>
      </c>
      <c r="E1034" s="100" t="s">
        <v>2133</v>
      </c>
      <c r="F1034" s="100" t="s">
        <v>2119</v>
      </c>
      <c r="G1034" s="101" t="s">
        <v>2108</v>
      </c>
      <c r="H1034" s="102" t="s">
        <v>3082</v>
      </c>
      <c r="I1034" s="140">
        <v>4056</v>
      </c>
      <c r="J1034" s="140">
        <v>674</v>
      </c>
      <c r="K1034" s="77">
        <v>38</v>
      </c>
      <c r="L1034" s="141">
        <v>979.44</v>
      </c>
      <c r="M1034" s="106">
        <f t="shared" si="113"/>
        <v>9.3688361999999994E-3</v>
      </c>
      <c r="N1034" s="106">
        <f t="shared" si="114"/>
        <v>6.4471488999999996E-3</v>
      </c>
      <c r="O1034" s="228">
        <f t="shared" si="115"/>
        <v>1.156722E-4</v>
      </c>
      <c r="P1034" s="281">
        <f t="shared" si="116"/>
        <v>18692</v>
      </c>
      <c r="Q1034" s="61"/>
      <c r="R1034" s="142"/>
      <c r="S1034" s="62"/>
      <c r="T1034" s="195"/>
      <c r="U1034" s="29"/>
    </row>
    <row r="1035" spans="1:21" s="12" customFormat="1" ht="15.75" hidden="1" thickBot="1">
      <c r="A1035" s="12" t="s">
        <v>5835</v>
      </c>
      <c r="B1035" s="1" t="s">
        <v>1302</v>
      </c>
      <c r="C1035" s="98" t="s">
        <v>2179</v>
      </c>
      <c r="D1035" s="100" t="s">
        <v>2157</v>
      </c>
      <c r="E1035" s="100" t="s">
        <v>2116</v>
      </c>
      <c r="F1035" s="100" t="s">
        <v>2117</v>
      </c>
      <c r="G1035" s="101" t="s">
        <v>2107</v>
      </c>
      <c r="H1035" s="102" t="s">
        <v>3083</v>
      </c>
      <c r="I1035" s="140">
        <v>54272</v>
      </c>
      <c r="J1035" s="140">
        <v>7599</v>
      </c>
      <c r="K1035" s="77">
        <v>299</v>
      </c>
      <c r="L1035" s="141">
        <v>1700.84</v>
      </c>
      <c r="M1035" s="106">
        <f t="shared" si="113"/>
        <v>5.5092865000000001E-3</v>
      </c>
      <c r="N1035" s="106">
        <f t="shared" si="114"/>
        <v>2.46143482E-2</v>
      </c>
      <c r="O1035" s="228">
        <f t="shared" si="115"/>
        <v>4.4162100000000001E-4</v>
      </c>
      <c r="P1035" s="281">
        <f t="shared" si="116"/>
        <v>71365</v>
      </c>
      <c r="Q1035" s="61"/>
      <c r="R1035" s="142"/>
      <c r="S1035" s="62"/>
      <c r="T1035" s="195"/>
      <c r="U1035" s="29"/>
    </row>
    <row r="1036" spans="1:21" s="12" customFormat="1" ht="15.75" hidden="1" thickBot="1">
      <c r="A1036" s="12" t="s">
        <v>5836</v>
      </c>
      <c r="B1036" s="1" t="s">
        <v>1303</v>
      </c>
      <c r="C1036" s="98" t="s">
        <v>2179</v>
      </c>
      <c r="D1036" s="100" t="s">
        <v>2157</v>
      </c>
      <c r="E1036" s="100" t="s">
        <v>2115</v>
      </c>
      <c r="F1036" s="100" t="s">
        <v>2119</v>
      </c>
      <c r="G1036" s="101" t="s">
        <v>2108</v>
      </c>
      <c r="H1036" s="102" t="s">
        <v>2523</v>
      </c>
      <c r="I1036" s="140">
        <v>17951</v>
      </c>
      <c r="J1036" s="140">
        <v>3279</v>
      </c>
      <c r="K1036" s="77">
        <v>78</v>
      </c>
      <c r="L1036" s="141">
        <v>1870.5</v>
      </c>
      <c r="M1036" s="106">
        <f t="shared" si="113"/>
        <v>4.3451617999999996E-3</v>
      </c>
      <c r="N1036" s="106">
        <f t="shared" si="114"/>
        <v>7.6170999000000003E-3</v>
      </c>
      <c r="O1036" s="228">
        <f t="shared" si="115"/>
        <v>1.36663E-4</v>
      </c>
      <c r="P1036" s="281">
        <f t="shared" si="116"/>
        <v>22084</v>
      </c>
      <c r="Q1036" s="61"/>
      <c r="R1036" s="142"/>
      <c r="S1036" s="62"/>
      <c r="T1036" s="195"/>
      <c r="U1036" s="29"/>
    </row>
    <row r="1037" spans="1:21" s="12" customFormat="1" ht="15.75" hidden="1" thickBot="1">
      <c r="A1037" s="12" t="s">
        <v>5837</v>
      </c>
      <c r="B1037" s="1" t="s">
        <v>1304</v>
      </c>
      <c r="C1037" s="98" t="s">
        <v>2179</v>
      </c>
      <c r="D1037" s="100" t="s">
        <v>2157</v>
      </c>
      <c r="E1037" s="100" t="s">
        <v>2120</v>
      </c>
      <c r="F1037" s="100" t="s">
        <v>2119</v>
      </c>
      <c r="G1037" s="101" t="s">
        <v>2108</v>
      </c>
      <c r="H1037" s="102" t="s">
        <v>3084</v>
      </c>
      <c r="I1037" s="140">
        <v>13707</v>
      </c>
      <c r="J1037" s="140">
        <v>2352</v>
      </c>
      <c r="K1037" s="77">
        <v>65</v>
      </c>
      <c r="L1037" s="141">
        <v>2587.91</v>
      </c>
      <c r="M1037" s="106">
        <f t="shared" si="113"/>
        <v>4.7421025000000004E-3</v>
      </c>
      <c r="N1037" s="106">
        <f t="shared" si="114"/>
        <v>4.3098195000000001E-3</v>
      </c>
      <c r="O1037" s="228">
        <f t="shared" si="115"/>
        <v>7.7325100000000003E-5</v>
      </c>
      <c r="P1037" s="281">
        <f t="shared" si="116"/>
        <v>12495</v>
      </c>
      <c r="Q1037" s="61"/>
      <c r="R1037" s="142"/>
      <c r="S1037" s="62"/>
      <c r="T1037" s="195"/>
      <c r="U1037" s="29"/>
    </row>
    <row r="1038" spans="1:21" s="12" customFormat="1" ht="15.75" hidden="1" thickBot="1">
      <c r="A1038" s="12" t="s">
        <v>5838</v>
      </c>
      <c r="B1038" s="1" t="s">
        <v>1305</v>
      </c>
      <c r="C1038" s="98" t="s">
        <v>2179</v>
      </c>
      <c r="D1038" s="100" t="s">
        <v>2157</v>
      </c>
      <c r="E1038" s="100" t="s">
        <v>2122</v>
      </c>
      <c r="F1038" s="100">
        <v>3</v>
      </c>
      <c r="G1038" s="101" t="s">
        <v>2109</v>
      </c>
      <c r="H1038" s="102" t="s">
        <v>3085</v>
      </c>
      <c r="I1038" s="140">
        <v>13896</v>
      </c>
      <c r="J1038" s="140">
        <v>2219</v>
      </c>
      <c r="K1038" s="77">
        <v>20</v>
      </c>
      <c r="L1038" s="141">
        <v>2040.21</v>
      </c>
      <c r="M1038" s="106">
        <f t="shared" si="113"/>
        <v>1.4392630000000001E-3</v>
      </c>
      <c r="N1038" s="106">
        <f t="shared" si="114"/>
        <v>1.5653901000000001E-3</v>
      </c>
      <c r="O1038" s="228">
        <f t="shared" si="115"/>
        <v>2.8085600000000001E-5</v>
      </c>
      <c r="P1038" s="281">
        <f t="shared" si="116"/>
        <v>4538</v>
      </c>
      <c r="Q1038" s="61"/>
      <c r="R1038" s="142"/>
      <c r="S1038" s="62"/>
      <c r="T1038" s="195"/>
      <c r="U1038" s="29"/>
    </row>
    <row r="1039" spans="1:21" s="12" customFormat="1" ht="15.75" hidden="1" thickBot="1">
      <c r="A1039" s="12" t="s">
        <v>5839</v>
      </c>
      <c r="B1039" s="1" t="s">
        <v>1306</v>
      </c>
      <c r="C1039" s="98" t="s">
        <v>2179</v>
      </c>
      <c r="D1039" s="100" t="s">
        <v>2157</v>
      </c>
      <c r="E1039" s="100" t="s">
        <v>2124</v>
      </c>
      <c r="F1039" s="100" t="s">
        <v>2119</v>
      </c>
      <c r="G1039" s="101" t="s">
        <v>2108</v>
      </c>
      <c r="H1039" s="102" t="s">
        <v>3086</v>
      </c>
      <c r="I1039" s="140">
        <v>12400</v>
      </c>
      <c r="J1039" s="140">
        <v>2016</v>
      </c>
      <c r="K1039" s="77">
        <v>24</v>
      </c>
      <c r="L1039" s="141">
        <v>2439.0700000000002</v>
      </c>
      <c r="M1039" s="106">
        <f t="shared" si="113"/>
        <v>1.9354838000000001E-3</v>
      </c>
      <c r="N1039" s="106">
        <f t="shared" si="114"/>
        <v>1.5997635000000001E-3</v>
      </c>
      <c r="O1039" s="228">
        <f t="shared" si="115"/>
        <v>2.8702300000000001E-5</v>
      </c>
      <c r="P1039" s="281">
        <f t="shared" si="116"/>
        <v>4638</v>
      </c>
      <c r="Q1039" s="61"/>
      <c r="R1039" s="142"/>
      <c r="S1039" s="62"/>
      <c r="T1039" s="195"/>
      <c r="U1039" s="29"/>
    </row>
    <row r="1040" spans="1:21" s="12" customFormat="1" ht="15.75" hidden="1" thickBot="1">
      <c r="A1040" s="12" t="s">
        <v>5840</v>
      </c>
      <c r="B1040" s="1" t="s">
        <v>1307</v>
      </c>
      <c r="C1040" s="98" t="s">
        <v>2179</v>
      </c>
      <c r="D1040" s="100" t="s">
        <v>2159</v>
      </c>
      <c r="E1040" s="100" t="s">
        <v>2116</v>
      </c>
      <c r="F1040" s="100" t="s">
        <v>2119</v>
      </c>
      <c r="G1040" s="101" t="s">
        <v>2108</v>
      </c>
      <c r="H1040" s="102" t="s">
        <v>3087</v>
      </c>
      <c r="I1040" s="140">
        <v>2409</v>
      </c>
      <c r="J1040" s="140">
        <v>326</v>
      </c>
      <c r="K1040" s="77">
        <v>61</v>
      </c>
      <c r="L1040" s="141">
        <v>515.33000000000004</v>
      </c>
      <c r="M1040" s="106">
        <f t="shared" si="113"/>
        <v>2.53217102E-2</v>
      </c>
      <c r="N1040" s="106">
        <f t="shared" si="114"/>
        <v>1.6018623999999999E-2</v>
      </c>
      <c r="O1040" s="228">
        <f t="shared" si="115"/>
        <v>2.8739990000000001E-4</v>
      </c>
      <c r="P1040" s="281">
        <f t="shared" si="116"/>
        <v>46443</v>
      </c>
      <c r="Q1040" s="61"/>
      <c r="R1040" s="142"/>
      <c r="S1040" s="62"/>
      <c r="T1040" s="195"/>
      <c r="U1040" s="29"/>
    </row>
    <row r="1041" spans="1:21" s="12" customFormat="1" ht="15.75" hidden="1" thickBot="1">
      <c r="A1041" s="12" t="s">
        <v>5841</v>
      </c>
      <c r="B1041" s="1" t="s">
        <v>1308</v>
      </c>
      <c r="C1041" s="98" t="s">
        <v>2179</v>
      </c>
      <c r="D1041" s="100" t="s">
        <v>2159</v>
      </c>
      <c r="E1041" s="100" t="s">
        <v>2115</v>
      </c>
      <c r="F1041" s="100" t="s">
        <v>2119</v>
      </c>
      <c r="G1041" s="101" t="s">
        <v>2108</v>
      </c>
      <c r="H1041" s="102" t="s">
        <v>3088</v>
      </c>
      <c r="I1041" s="140">
        <v>5724</v>
      </c>
      <c r="J1041" s="140">
        <v>869</v>
      </c>
      <c r="K1041" s="77">
        <v>78</v>
      </c>
      <c r="L1041" s="141">
        <v>573.71</v>
      </c>
      <c r="M1041" s="106">
        <f t="shared" si="113"/>
        <v>1.36268343E-2</v>
      </c>
      <c r="N1041" s="106">
        <f t="shared" si="114"/>
        <v>2.06406006E-2</v>
      </c>
      <c r="O1041" s="228">
        <f t="shared" si="115"/>
        <v>3.703256E-4</v>
      </c>
      <c r="P1041" s="281">
        <f t="shared" si="116"/>
        <v>59844</v>
      </c>
      <c r="Q1041" s="61"/>
      <c r="R1041" s="142"/>
      <c r="S1041" s="62"/>
      <c r="T1041" s="195"/>
      <c r="U1041" s="29"/>
    </row>
    <row r="1042" spans="1:21" s="12" customFormat="1" ht="15.75" hidden="1" thickBot="1">
      <c r="A1042" s="12" t="s">
        <v>5842</v>
      </c>
      <c r="B1042" s="1" t="s">
        <v>1309</v>
      </c>
      <c r="C1042" s="98" t="s">
        <v>2179</v>
      </c>
      <c r="D1042" s="100" t="s">
        <v>2159</v>
      </c>
      <c r="E1042" s="100" t="s">
        <v>2120</v>
      </c>
      <c r="F1042" s="100">
        <v>3</v>
      </c>
      <c r="G1042" s="101" t="s">
        <v>2109</v>
      </c>
      <c r="H1042" s="102" t="s">
        <v>3089</v>
      </c>
      <c r="I1042" s="140">
        <v>11397</v>
      </c>
      <c r="J1042" s="140">
        <v>1442</v>
      </c>
      <c r="K1042" s="77">
        <v>42</v>
      </c>
      <c r="L1042" s="141">
        <v>1329.2</v>
      </c>
      <c r="M1042" s="106">
        <f t="shared" ref="M1042:M1105" si="117" xml:space="preserve"> ROUNDDOWN(K1042/I1042,10)</f>
        <v>3.6851802999999998E-3</v>
      </c>
      <c r="N1042" s="106">
        <f t="shared" ref="N1042:N1105" si="118">ROUNDDOWN(J1042*M1042/L1042,10)</f>
        <v>3.9979159999999998E-3</v>
      </c>
      <c r="O1042" s="228">
        <f t="shared" ref="O1042:O1105" si="119">ROUNDDOWN(N1042/$N$2499,10)</f>
        <v>7.1729000000000004E-5</v>
      </c>
      <c r="P1042" s="281">
        <f t="shared" si="116"/>
        <v>11591</v>
      </c>
      <c r="Q1042" s="61"/>
      <c r="R1042" s="142"/>
      <c r="S1042" s="62"/>
      <c r="T1042" s="195"/>
      <c r="U1042" s="29"/>
    </row>
    <row r="1043" spans="1:21" s="12" customFormat="1" ht="15.75" hidden="1" thickBot="1">
      <c r="A1043" s="12" t="s">
        <v>5843</v>
      </c>
      <c r="B1043" s="1" t="s">
        <v>1310</v>
      </c>
      <c r="C1043" s="98" t="s">
        <v>2179</v>
      </c>
      <c r="D1043" s="100" t="s">
        <v>2159</v>
      </c>
      <c r="E1043" s="100" t="s">
        <v>2122</v>
      </c>
      <c r="F1043" s="100" t="s">
        <v>2119</v>
      </c>
      <c r="G1043" s="101" t="s">
        <v>2108</v>
      </c>
      <c r="H1043" s="102" t="s">
        <v>3090</v>
      </c>
      <c r="I1043" s="140">
        <v>4570</v>
      </c>
      <c r="J1043" s="140">
        <v>596</v>
      </c>
      <c r="K1043" s="77">
        <v>27</v>
      </c>
      <c r="L1043" s="141">
        <v>638.72</v>
      </c>
      <c r="M1043" s="106">
        <f t="shared" si="117"/>
        <v>5.9080961999999999E-3</v>
      </c>
      <c r="N1043" s="106">
        <f t="shared" si="118"/>
        <v>5.5129404000000002E-3</v>
      </c>
      <c r="O1043" s="228">
        <f t="shared" si="119"/>
        <v>9.8911000000000002E-5</v>
      </c>
      <c r="P1043" s="281">
        <f t="shared" si="116"/>
        <v>15984</v>
      </c>
      <c r="Q1043" s="61"/>
      <c r="R1043" s="142"/>
      <c r="S1043" s="62"/>
      <c r="T1043" s="195"/>
      <c r="U1043" s="29"/>
    </row>
    <row r="1044" spans="1:21" s="12" customFormat="1" ht="15.75" hidden="1" thickBot="1">
      <c r="A1044" s="12" t="s">
        <v>5844</v>
      </c>
      <c r="B1044" s="1" t="s">
        <v>1311</v>
      </c>
      <c r="C1044" s="98" t="s">
        <v>2179</v>
      </c>
      <c r="D1044" s="100" t="s">
        <v>2159</v>
      </c>
      <c r="E1044" s="100" t="s">
        <v>2124</v>
      </c>
      <c r="F1044" s="100" t="s">
        <v>2119</v>
      </c>
      <c r="G1044" s="101" t="s">
        <v>2108</v>
      </c>
      <c r="H1044" s="102" t="s">
        <v>3091</v>
      </c>
      <c r="I1044" s="140">
        <v>6049</v>
      </c>
      <c r="J1044" s="140">
        <v>871</v>
      </c>
      <c r="K1044" s="77">
        <v>34</v>
      </c>
      <c r="L1044" s="141">
        <v>689.17</v>
      </c>
      <c r="M1044" s="106">
        <f t="shared" si="117"/>
        <v>5.6207636999999998E-3</v>
      </c>
      <c r="N1044" s="106">
        <f t="shared" si="118"/>
        <v>7.1037408999999998E-3</v>
      </c>
      <c r="O1044" s="228">
        <f t="shared" si="119"/>
        <v>1.2745249999999999E-4</v>
      </c>
      <c r="P1044" s="281">
        <f t="shared" si="116"/>
        <v>20596</v>
      </c>
      <c r="Q1044" s="61"/>
      <c r="R1044" s="142"/>
      <c r="S1044" s="62"/>
      <c r="T1044" s="195"/>
      <c r="U1044" s="29"/>
    </row>
    <row r="1045" spans="1:21" s="12" customFormat="1" ht="15.75" hidden="1" thickBot="1">
      <c r="A1045" s="12" t="s">
        <v>5845</v>
      </c>
      <c r="B1045" s="1" t="s">
        <v>1312</v>
      </c>
      <c r="C1045" s="98" t="s">
        <v>2179</v>
      </c>
      <c r="D1045" s="100" t="s">
        <v>2159</v>
      </c>
      <c r="E1045" s="100" t="s">
        <v>2126</v>
      </c>
      <c r="F1045" s="100" t="s">
        <v>2119</v>
      </c>
      <c r="G1045" s="101" t="s">
        <v>2108</v>
      </c>
      <c r="H1045" s="102" t="s">
        <v>3092</v>
      </c>
      <c r="I1045" s="140">
        <v>5160</v>
      </c>
      <c r="J1045" s="140">
        <v>662</v>
      </c>
      <c r="K1045" s="77">
        <v>46</v>
      </c>
      <c r="L1045" s="141">
        <v>744.67</v>
      </c>
      <c r="M1045" s="106">
        <f t="shared" si="117"/>
        <v>8.9147285999999996E-3</v>
      </c>
      <c r="N1045" s="106">
        <f t="shared" si="118"/>
        <v>7.9250543999999992E-3</v>
      </c>
      <c r="O1045" s="228">
        <f t="shared" si="119"/>
        <v>1.421882E-4</v>
      </c>
      <c r="P1045" s="281">
        <f t="shared" si="116"/>
        <v>22977</v>
      </c>
      <c r="Q1045" s="61"/>
      <c r="R1045" s="142"/>
      <c r="S1045" s="62"/>
      <c r="T1045" s="195"/>
      <c r="U1045" s="29"/>
    </row>
    <row r="1046" spans="1:21" s="12" customFormat="1" ht="15.75" hidden="1" thickBot="1">
      <c r="A1046" s="12" t="s">
        <v>5846</v>
      </c>
      <c r="B1046" s="1" t="s">
        <v>1313</v>
      </c>
      <c r="C1046" s="98" t="s">
        <v>2179</v>
      </c>
      <c r="D1046" s="100" t="s">
        <v>2172</v>
      </c>
      <c r="E1046" s="100" t="s">
        <v>2116</v>
      </c>
      <c r="F1046" s="100" t="s">
        <v>2119</v>
      </c>
      <c r="G1046" s="101" t="s">
        <v>2108</v>
      </c>
      <c r="H1046" s="102" t="s">
        <v>3093</v>
      </c>
      <c r="I1046" s="140">
        <v>2932</v>
      </c>
      <c r="J1046" s="140">
        <v>468</v>
      </c>
      <c r="K1046" s="77">
        <v>27</v>
      </c>
      <c r="L1046" s="141">
        <v>1125.6099999999999</v>
      </c>
      <c r="M1046" s="106">
        <f t="shared" si="117"/>
        <v>9.2087312000000004E-3</v>
      </c>
      <c r="N1046" s="106">
        <f t="shared" si="118"/>
        <v>3.8287561E-3</v>
      </c>
      <c r="O1046" s="228">
        <f t="shared" si="119"/>
        <v>6.8694000000000003E-5</v>
      </c>
      <c r="P1046" s="281">
        <f t="shared" si="116"/>
        <v>11100</v>
      </c>
      <c r="Q1046" s="61"/>
      <c r="R1046" s="142"/>
      <c r="S1046" s="62"/>
      <c r="T1046" s="195"/>
      <c r="U1046" s="29"/>
    </row>
    <row r="1047" spans="1:21" s="12" customFormat="1" ht="15.75" hidden="1" thickBot="1">
      <c r="A1047" s="12" t="s">
        <v>5847</v>
      </c>
      <c r="B1047" s="1" t="s">
        <v>1314</v>
      </c>
      <c r="C1047" s="98" t="s">
        <v>2179</v>
      </c>
      <c r="D1047" s="100" t="s">
        <v>2172</v>
      </c>
      <c r="E1047" s="100" t="s">
        <v>2115</v>
      </c>
      <c r="F1047" s="100">
        <v>3</v>
      </c>
      <c r="G1047" s="101" t="s">
        <v>2109</v>
      </c>
      <c r="H1047" s="102" t="s">
        <v>3094</v>
      </c>
      <c r="I1047" s="140">
        <v>10961</v>
      </c>
      <c r="J1047" s="140">
        <v>1618</v>
      </c>
      <c r="K1047" s="77">
        <v>74</v>
      </c>
      <c r="L1047" s="141">
        <v>1318.52</v>
      </c>
      <c r="M1047" s="106">
        <f t="shared" si="117"/>
        <v>6.7512088000000001E-3</v>
      </c>
      <c r="N1047" s="106">
        <f t="shared" si="118"/>
        <v>8.2846341000000004E-3</v>
      </c>
      <c r="O1047" s="228">
        <f t="shared" si="119"/>
        <v>1.4863960000000001E-4</v>
      </c>
      <c r="P1047" s="281">
        <f t="shared" si="116"/>
        <v>24020</v>
      </c>
      <c r="Q1047" s="61"/>
      <c r="R1047" s="142"/>
      <c r="S1047" s="62"/>
      <c r="T1047" s="195"/>
      <c r="U1047" s="29"/>
    </row>
    <row r="1048" spans="1:21" s="12" customFormat="1" ht="15.75" hidden="1" thickBot="1">
      <c r="A1048" s="12" t="s">
        <v>5848</v>
      </c>
      <c r="B1048" s="1" t="s">
        <v>1315</v>
      </c>
      <c r="C1048" s="98" t="s">
        <v>2179</v>
      </c>
      <c r="D1048" s="100" t="s">
        <v>2172</v>
      </c>
      <c r="E1048" s="100" t="s">
        <v>2120</v>
      </c>
      <c r="F1048" s="100" t="s">
        <v>2119</v>
      </c>
      <c r="G1048" s="101" t="s">
        <v>2108</v>
      </c>
      <c r="H1048" s="102" t="s">
        <v>3095</v>
      </c>
      <c r="I1048" s="140">
        <v>3051</v>
      </c>
      <c r="J1048" s="140">
        <v>488</v>
      </c>
      <c r="K1048" s="77">
        <v>13</v>
      </c>
      <c r="L1048" s="141">
        <v>806.25</v>
      </c>
      <c r="M1048" s="106">
        <f t="shared" si="117"/>
        <v>4.2608979999999999E-3</v>
      </c>
      <c r="N1048" s="106">
        <f t="shared" si="118"/>
        <v>2.5789992999999999E-3</v>
      </c>
      <c r="O1048" s="228">
        <f t="shared" si="119"/>
        <v>4.6271399999999999E-5</v>
      </c>
      <c r="P1048" s="281">
        <f t="shared" si="116"/>
        <v>7477</v>
      </c>
      <c r="Q1048" s="61"/>
      <c r="R1048" s="142"/>
      <c r="S1048" s="62"/>
      <c r="T1048" s="195"/>
      <c r="U1048" s="29"/>
    </row>
    <row r="1049" spans="1:21" s="12" customFormat="1" ht="15.75" hidden="1" thickBot="1">
      <c r="A1049" s="12" t="s">
        <v>5849</v>
      </c>
      <c r="B1049" s="1" t="s">
        <v>1316</v>
      </c>
      <c r="C1049" s="98" t="s">
        <v>2179</v>
      </c>
      <c r="D1049" s="100" t="s">
        <v>2172</v>
      </c>
      <c r="E1049" s="100" t="s">
        <v>2122</v>
      </c>
      <c r="F1049" s="100" t="s">
        <v>2119</v>
      </c>
      <c r="G1049" s="101" t="s">
        <v>2108</v>
      </c>
      <c r="H1049" s="102" t="s">
        <v>3096</v>
      </c>
      <c r="I1049" s="140">
        <v>5035</v>
      </c>
      <c r="J1049" s="140">
        <v>736</v>
      </c>
      <c r="K1049" s="77">
        <v>32</v>
      </c>
      <c r="L1049" s="141">
        <v>1007.81</v>
      </c>
      <c r="M1049" s="106">
        <f t="shared" si="117"/>
        <v>6.3555113999999996E-3</v>
      </c>
      <c r="N1049" s="106">
        <f t="shared" si="118"/>
        <v>4.6414070000000002E-3</v>
      </c>
      <c r="O1049" s="228">
        <f t="shared" si="119"/>
        <v>8.3274299999999997E-5</v>
      </c>
      <c r="P1049" s="281">
        <f t="shared" si="116"/>
        <v>13457</v>
      </c>
      <c r="Q1049" s="61"/>
      <c r="R1049" s="142"/>
      <c r="S1049" s="62"/>
      <c r="T1049" s="195"/>
      <c r="U1049" s="29"/>
    </row>
    <row r="1050" spans="1:21" s="12" customFormat="1" ht="15.75" hidden="1" thickBot="1">
      <c r="A1050" s="12" t="s">
        <v>5850</v>
      </c>
      <c r="B1050" s="1" t="s">
        <v>1317</v>
      </c>
      <c r="C1050" s="98" t="s">
        <v>2179</v>
      </c>
      <c r="D1050" s="100" t="s">
        <v>2172</v>
      </c>
      <c r="E1050" s="100" t="s">
        <v>2124</v>
      </c>
      <c r="F1050" s="100" t="s">
        <v>2119</v>
      </c>
      <c r="G1050" s="101" t="s">
        <v>2108</v>
      </c>
      <c r="H1050" s="102" t="s">
        <v>3097</v>
      </c>
      <c r="I1050" s="140">
        <v>4996</v>
      </c>
      <c r="J1050" s="140">
        <v>673</v>
      </c>
      <c r="K1050" s="77">
        <v>19</v>
      </c>
      <c r="L1050" s="141">
        <v>1344.12</v>
      </c>
      <c r="M1050" s="106">
        <f t="shared" si="117"/>
        <v>3.8030424000000001E-3</v>
      </c>
      <c r="N1050" s="106">
        <f t="shared" si="118"/>
        <v>1.9041807999999999E-3</v>
      </c>
      <c r="O1050" s="228">
        <f t="shared" si="119"/>
        <v>3.4164E-5</v>
      </c>
      <c r="P1050" s="281">
        <f t="shared" si="116"/>
        <v>5520</v>
      </c>
      <c r="Q1050" s="61"/>
      <c r="R1050" s="142"/>
      <c r="S1050" s="62"/>
      <c r="T1050" s="195"/>
      <c r="U1050" s="29"/>
    </row>
    <row r="1051" spans="1:21" s="12" customFormat="1" ht="15.75" hidden="1" thickBot="1">
      <c r="A1051" s="12" t="s">
        <v>5851</v>
      </c>
      <c r="B1051" s="1" t="s">
        <v>1318</v>
      </c>
      <c r="C1051" s="98" t="s">
        <v>2179</v>
      </c>
      <c r="D1051" s="100" t="s">
        <v>2172</v>
      </c>
      <c r="E1051" s="100" t="s">
        <v>2126</v>
      </c>
      <c r="F1051" s="100" t="s">
        <v>2119</v>
      </c>
      <c r="G1051" s="101" t="s">
        <v>2108</v>
      </c>
      <c r="H1051" s="102" t="s">
        <v>3098</v>
      </c>
      <c r="I1051" s="140">
        <v>4998</v>
      </c>
      <c r="J1051" s="140">
        <v>770</v>
      </c>
      <c r="K1051" s="77">
        <v>42</v>
      </c>
      <c r="L1051" s="141">
        <v>798.67</v>
      </c>
      <c r="M1051" s="106">
        <f t="shared" si="117"/>
        <v>8.4033613000000004E-3</v>
      </c>
      <c r="N1051" s="106">
        <f t="shared" si="118"/>
        <v>8.1017043E-3</v>
      </c>
      <c r="O1051" s="228">
        <f t="shared" si="119"/>
        <v>1.453576E-4</v>
      </c>
      <c r="P1051" s="281">
        <f t="shared" si="116"/>
        <v>23489</v>
      </c>
      <c r="Q1051" s="61"/>
      <c r="R1051" s="142"/>
      <c r="S1051" s="62"/>
      <c r="T1051" s="195"/>
      <c r="U1051" s="29"/>
    </row>
    <row r="1052" spans="1:21" s="12" customFormat="1" ht="15.75" hidden="1" thickBot="1">
      <c r="A1052" s="12" t="s">
        <v>5852</v>
      </c>
      <c r="B1052" s="1" t="s">
        <v>1319</v>
      </c>
      <c r="C1052" s="98" t="s">
        <v>2179</v>
      </c>
      <c r="D1052" s="100" t="s">
        <v>2174</v>
      </c>
      <c r="E1052" s="100" t="s">
        <v>2116</v>
      </c>
      <c r="F1052" s="100" t="s">
        <v>2117</v>
      </c>
      <c r="G1052" s="101" t="s">
        <v>2107</v>
      </c>
      <c r="H1052" s="102" t="s">
        <v>3099</v>
      </c>
      <c r="I1052" s="140">
        <v>10077</v>
      </c>
      <c r="J1052" s="140">
        <v>1489</v>
      </c>
      <c r="K1052" s="77">
        <v>144</v>
      </c>
      <c r="L1052" s="141">
        <v>1258.8900000000001</v>
      </c>
      <c r="M1052" s="106">
        <f t="shared" si="117"/>
        <v>1.42899672E-2</v>
      </c>
      <c r="N1052" s="106">
        <f t="shared" si="118"/>
        <v>1.69020018E-2</v>
      </c>
      <c r="O1052" s="228">
        <f t="shared" si="119"/>
        <v>3.0324909999999999E-4</v>
      </c>
      <c r="P1052" s="281">
        <f t="shared" si="116"/>
        <v>49005</v>
      </c>
      <c r="Q1052" s="61"/>
      <c r="R1052" s="142"/>
      <c r="S1052" s="62"/>
      <c r="T1052" s="195"/>
      <c r="U1052" s="29"/>
    </row>
    <row r="1053" spans="1:21" s="12" customFormat="1" ht="15.75" hidden="1" thickBot="1">
      <c r="A1053" s="12" t="s">
        <v>5853</v>
      </c>
      <c r="B1053" s="1" t="s">
        <v>1320</v>
      </c>
      <c r="C1053" s="98" t="s">
        <v>2179</v>
      </c>
      <c r="D1053" s="100" t="s">
        <v>2174</v>
      </c>
      <c r="E1053" s="100" t="s">
        <v>2115</v>
      </c>
      <c r="F1053" s="100" t="s">
        <v>2119</v>
      </c>
      <c r="G1053" s="101" t="s">
        <v>2108</v>
      </c>
      <c r="H1053" s="102" t="s">
        <v>3100</v>
      </c>
      <c r="I1053" s="140">
        <v>2715</v>
      </c>
      <c r="J1053" s="140">
        <v>462</v>
      </c>
      <c r="K1053" s="77">
        <v>27</v>
      </c>
      <c r="L1053" s="141">
        <v>1509.81</v>
      </c>
      <c r="M1053" s="106">
        <f t="shared" si="117"/>
        <v>9.9447513000000005E-3</v>
      </c>
      <c r="N1053" s="106">
        <f t="shared" si="118"/>
        <v>3.0430816000000002E-3</v>
      </c>
      <c r="O1053" s="228">
        <f t="shared" si="119"/>
        <v>5.4597700000000001E-5</v>
      </c>
      <c r="P1053" s="281">
        <f t="shared" si="116"/>
        <v>8822</v>
      </c>
      <c r="Q1053" s="61"/>
      <c r="R1053" s="142"/>
      <c r="S1053" s="62"/>
      <c r="T1053" s="195"/>
      <c r="U1053" s="29"/>
    </row>
    <row r="1054" spans="1:21" s="12" customFormat="1" ht="15.75" hidden="1" thickBot="1">
      <c r="A1054" s="12" t="s">
        <v>5854</v>
      </c>
      <c r="B1054" s="1" t="s">
        <v>1321</v>
      </c>
      <c r="C1054" s="98" t="s">
        <v>2179</v>
      </c>
      <c r="D1054" s="100" t="s">
        <v>2174</v>
      </c>
      <c r="E1054" s="100" t="s">
        <v>2120</v>
      </c>
      <c r="F1054" s="100" t="s">
        <v>2119</v>
      </c>
      <c r="G1054" s="101" t="s">
        <v>2108</v>
      </c>
      <c r="H1054" s="102" t="s">
        <v>3101</v>
      </c>
      <c r="I1054" s="140">
        <v>5299</v>
      </c>
      <c r="J1054" s="140">
        <v>934</v>
      </c>
      <c r="K1054" s="77">
        <v>34</v>
      </c>
      <c r="L1054" s="141">
        <v>823.07</v>
      </c>
      <c r="M1054" s="106">
        <f t="shared" si="117"/>
        <v>6.4163049000000002E-3</v>
      </c>
      <c r="N1054" s="106">
        <f t="shared" si="118"/>
        <v>7.2810681000000004E-3</v>
      </c>
      <c r="O1054" s="228">
        <f t="shared" si="119"/>
        <v>1.30634E-4</v>
      </c>
      <c r="P1054" s="281">
        <f t="shared" si="116"/>
        <v>21110</v>
      </c>
      <c r="Q1054" s="61"/>
      <c r="R1054" s="142"/>
      <c r="S1054" s="62"/>
      <c r="T1054" s="195"/>
      <c r="U1054" s="29"/>
    </row>
    <row r="1055" spans="1:21" s="12" customFormat="1" ht="15.75" hidden="1" thickBot="1">
      <c r="A1055" s="12" t="s">
        <v>5855</v>
      </c>
      <c r="B1055" s="1" t="s">
        <v>1322</v>
      </c>
      <c r="C1055" s="98" t="s">
        <v>2179</v>
      </c>
      <c r="D1055" s="100" t="s">
        <v>2174</v>
      </c>
      <c r="E1055" s="100" t="s">
        <v>2122</v>
      </c>
      <c r="F1055" s="100" t="s">
        <v>2119</v>
      </c>
      <c r="G1055" s="101" t="s">
        <v>2108</v>
      </c>
      <c r="H1055" s="102" t="s">
        <v>3102</v>
      </c>
      <c r="I1055" s="140">
        <v>6531</v>
      </c>
      <c r="J1055" s="140">
        <v>1093</v>
      </c>
      <c r="K1055" s="77">
        <v>93</v>
      </c>
      <c r="L1055" s="141">
        <v>547.76</v>
      </c>
      <c r="M1055" s="106">
        <f t="shared" si="117"/>
        <v>1.4239779500000001E-2</v>
      </c>
      <c r="N1055" s="106">
        <f t="shared" si="118"/>
        <v>2.8414048099999999E-2</v>
      </c>
      <c r="O1055" s="228">
        <f t="shared" si="119"/>
        <v>5.0979370000000005E-4</v>
      </c>
      <c r="P1055" s="281">
        <f t="shared" si="116"/>
        <v>82382</v>
      </c>
      <c r="Q1055" s="61"/>
      <c r="R1055" s="142"/>
      <c r="S1055" s="62"/>
      <c r="T1055" s="195"/>
      <c r="U1055" s="29"/>
    </row>
    <row r="1056" spans="1:21" s="12" customFormat="1" ht="15.75" hidden="1" thickBot="1">
      <c r="A1056" s="12" t="s">
        <v>5856</v>
      </c>
      <c r="B1056" s="1" t="s">
        <v>1323</v>
      </c>
      <c r="C1056" s="98" t="s">
        <v>2179</v>
      </c>
      <c r="D1056" s="100" t="s">
        <v>2174</v>
      </c>
      <c r="E1056" s="100" t="s">
        <v>2124</v>
      </c>
      <c r="F1056" s="100" t="s">
        <v>2119</v>
      </c>
      <c r="G1056" s="101" t="s">
        <v>2108</v>
      </c>
      <c r="H1056" s="102" t="s">
        <v>3103</v>
      </c>
      <c r="I1056" s="140">
        <v>1788</v>
      </c>
      <c r="J1056" s="140">
        <v>293</v>
      </c>
      <c r="K1056" s="77">
        <v>3</v>
      </c>
      <c r="L1056" s="141">
        <v>1311.13</v>
      </c>
      <c r="M1056" s="106">
        <f t="shared" si="117"/>
        <v>1.6778523E-3</v>
      </c>
      <c r="N1056" s="106">
        <f t="shared" si="118"/>
        <v>3.7495189999999998E-4</v>
      </c>
      <c r="O1056" s="228">
        <f t="shared" si="119"/>
        <v>6.7271999999999997E-6</v>
      </c>
      <c r="P1056" s="281">
        <f t="shared" si="116"/>
        <v>1087</v>
      </c>
      <c r="Q1056" s="61"/>
      <c r="R1056" s="142"/>
      <c r="S1056" s="62"/>
      <c r="T1056" s="195"/>
      <c r="U1056" s="29"/>
    </row>
    <row r="1057" spans="1:21" s="12" customFormat="1" ht="15.75" hidden="1" thickBot="1">
      <c r="A1057" s="12" t="s">
        <v>5857</v>
      </c>
      <c r="B1057" s="1" t="s">
        <v>1324</v>
      </c>
      <c r="C1057" s="98" t="s">
        <v>2179</v>
      </c>
      <c r="D1057" s="100" t="s">
        <v>2174</v>
      </c>
      <c r="E1057" s="100" t="s">
        <v>2126</v>
      </c>
      <c r="F1057" s="100" t="s">
        <v>2119</v>
      </c>
      <c r="G1057" s="101" t="s">
        <v>2108</v>
      </c>
      <c r="H1057" s="102" t="s">
        <v>3104</v>
      </c>
      <c r="I1057" s="140">
        <v>5659</v>
      </c>
      <c r="J1057" s="140">
        <v>885</v>
      </c>
      <c r="K1057" s="77">
        <v>57</v>
      </c>
      <c r="L1057" s="141">
        <v>1055.45</v>
      </c>
      <c r="M1057" s="106">
        <f t="shared" si="117"/>
        <v>1.00724509E-2</v>
      </c>
      <c r="N1057" s="106">
        <f t="shared" si="118"/>
        <v>8.4457994000000005E-3</v>
      </c>
      <c r="O1057" s="228">
        <f t="shared" si="119"/>
        <v>1.5153120000000001E-4</v>
      </c>
      <c r="P1057" s="281">
        <f t="shared" si="116"/>
        <v>24487</v>
      </c>
      <c r="Q1057" s="61"/>
      <c r="R1057" s="142"/>
      <c r="S1057" s="62"/>
      <c r="T1057" s="195"/>
      <c r="U1057" s="29"/>
    </row>
    <row r="1058" spans="1:21" s="12" customFormat="1" ht="15.75" hidden="1" thickBot="1">
      <c r="A1058" s="12" t="s">
        <v>5858</v>
      </c>
      <c r="B1058" s="1" t="s">
        <v>1325</v>
      </c>
      <c r="C1058" s="98" t="s">
        <v>2179</v>
      </c>
      <c r="D1058" s="100" t="s">
        <v>2174</v>
      </c>
      <c r="E1058" s="100" t="s">
        <v>2133</v>
      </c>
      <c r="F1058" s="100">
        <v>3</v>
      </c>
      <c r="G1058" s="101" t="s">
        <v>2109</v>
      </c>
      <c r="H1058" s="102" t="s">
        <v>3105</v>
      </c>
      <c r="I1058" s="140">
        <v>4490</v>
      </c>
      <c r="J1058" s="140">
        <v>655</v>
      </c>
      <c r="K1058" s="77">
        <v>26</v>
      </c>
      <c r="L1058" s="141">
        <v>1395.69</v>
      </c>
      <c r="M1058" s="106">
        <f t="shared" si="117"/>
        <v>5.7906457999999999E-3</v>
      </c>
      <c r="N1058" s="106">
        <f t="shared" si="118"/>
        <v>2.7175611999999999E-3</v>
      </c>
      <c r="O1058" s="228">
        <f t="shared" si="119"/>
        <v>4.8757400000000002E-5</v>
      </c>
      <c r="P1058" s="281">
        <f t="shared" si="116"/>
        <v>7879</v>
      </c>
      <c r="Q1058" s="61"/>
      <c r="R1058" s="142"/>
      <c r="S1058" s="62"/>
      <c r="T1058" s="195"/>
      <c r="U1058" s="29"/>
    </row>
    <row r="1059" spans="1:21" s="12" customFormat="1" ht="15.75" hidden="1" thickBot="1">
      <c r="A1059" s="12" t="s">
        <v>5859</v>
      </c>
      <c r="B1059" s="1" t="s">
        <v>1326</v>
      </c>
      <c r="C1059" s="98" t="s">
        <v>2179</v>
      </c>
      <c r="D1059" s="100" t="s">
        <v>2174</v>
      </c>
      <c r="E1059" s="100" t="s">
        <v>2157</v>
      </c>
      <c r="F1059" s="100" t="s">
        <v>2119</v>
      </c>
      <c r="G1059" s="101" t="s">
        <v>2108</v>
      </c>
      <c r="H1059" s="102" t="s">
        <v>3106</v>
      </c>
      <c r="I1059" s="140">
        <v>2686</v>
      </c>
      <c r="J1059" s="140">
        <v>426</v>
      </c>
      <c r="K1059" s="77">
        <v>14</v>
      </c>
      <c r="L1059" s="141">
        <v>1022.46</v>
      </c>
      <c r="M1059" s="106">
        <f t="shared" si="117"/>
        <v>5.2122113999999997E-3</v>
      </c>
      <c r="N1059" s="106">
        <f t="shared" si="118"/>
        <v>2.1716272999999999E-3</v>
      </c>
      <c r="O1059" s="228">
        <f t="shared" si="119"/>
        <v>3.8962399999999998E-5</v>
      </c>
      <c r="P1059" s="281">
        <f t="shared" si="116"/>
        <v>6296</v>
      </c>
      <c r="Q1059" s="61"/>
      <c r="R1059" s="142"/>
      <c r="S1059" s="62"/>
      <c r="T1059" s="195"/>
      <c r="U1059" s="29"/>
    </row>
    <row r="1060" spans="1:21" s="12" customFormat="1" ht="15.75" hidden="1" thickBot="1">
      <c r="A1060" s="12" t="s">
        <v>5860</v>
      </c>
      <c r="B1060" s="1" t="s">
        <v>1327</v>
      </c>
      <c r="C1060" s="98" t="s">
        <v>2179</v>
      </c>
      <c r="D1060" s="100" t="s">
        <v>2174</v>
      </c>
      <c r="E1060" s="100" t="s">
        <v>2159</v>
      </c>
      <c r="F1060" s="100" t="s">
        <v>2119</v>
      </c>
      <c r="G1060" s="101" t="s">
        <v>2108</v>
      </c>
      <c r="H1060" s="102" t="s">
        <v>3107</v>
      </c>
      <c r="I1060" s="140">
        <v>3427</v>
      </c>
      <c r="J1060" s="140">
        <v>527</v>
      </c>
      <c r="K1060" s="77">
        <v>17</v>
      </c>
      <c r="L1060" s="141">
        <v>919.59</v>
      </c>
      <c r="M1060" s="106">
        <f t="shared" si="117"/>
        <v>4.9606069000000001E-3</v>
      </c>
      <c r="N1060" s="106">
        <f t="shared" si="118"/>
        <v>2.8428319E-3</v>
      </c>
      <c r="O1060" s="228">
        <f t="shared" si="119"/>
        <v>5.1004899999999997E-5</v>
      </c>
      <c r="P1060" s="281">
        <f t="shared" si="116"/>
        <v>8242</v>
      </c>
      <c r="Q1060" s="61"/>
      <c r="R1060" s="142"/>
      <c r="S1060" s="62"/>
      <c r="T1060" s="195"/>
      <c r="U1060" s="29"/>
    </row>
    <row r="1061" spans="1:21" s="12" customFormat="1" ht="15.75" hidden="1" thickBot="1">
      <c r="A1061" s="12" t="s">
        <v>5861</v>
      </c>
      <c r="B1061" s="1" t="s">
        <v>1328</v>
      </c>
      <c r="C1061" s="98" t="s">
        <v>2179</v>
      </c>
      <c r="D1061" s="100" t="s">
        <v>2174</v>
      </c>
      <c r="E1061" s="100" t="s">
        <v>2172</v>
      </c>
      <c r="F1061" s="100" t="s">
        <v>2119</v>
      </c>
      <c r="G1061" s="101" t="s">
        <v>2108</v>
      </c>
      <c r="H1061" s="102" t="s">
        <v>3108</v>
      </c>
      <c r="I1061" s="140">
        <v>3693</v>
      </c>
      <c r="J1061" s="140">
        <v>620</v>
      </c>
      <c r="K1061" s="77">
        <v>32</v>
      </c>
      <c r="L1061" s="141">
        <v>908.58</v>
      </c>
      <c r="M1061" s="106">
        <f t="shared" si="117"/>
        <v>8.6650418999999999E-3</v>
      </c>
      <c r="N1061" s="106">
        <f t="shared" si="118"/>
        <v>5.9128816000000002E-3</v>
      </c>
      <c r="O1061" s="228">
        <f t="shared" si="119"/>
        <v>1.060866E-4</v>
      </c>
      <c r="P1061" s="281">
        <f t="shared" si="116"/>
        <v>17143</v>
      </c>
      <c r="Q1061" s="61"/>
      <c r="R1061" s="142"/>
      <c r="S1061" s="62"/>
      <c r="T1061" s="195"/>
      <c r="U1061" s="29"/>
    </row>
    <row r="1062" spans="1:21" s="12" customFormat="1" ht="15.75" hidden="1" thickBot="1">
      <c r="A1062" s="12" t="s">
        <v>5862</v>
      </c>
      <c r="B1062" s="1" t="s">
        <v>1329</v>
      </c>
      <c r="C1062" s="98" t="s">
        <v>2179</v>
      </c>
      <c r="D1062" s="100" t="s">
        <v>2175</v>
      </c>
      <c r="E1062" s="100" t="s">
        <v>2116</v>
      </c>
      <c r="F1062" s="100" t="s">
        <v>2117</v>
      </c>
      <c r="G1062" s="101" t="s">
        <v>2107</v>
      </c>
      <c r="H1062" s="102" t="s">
        <v>3109</v>
      </c>
      <c r="I1062" s="140">
        <v>40211</v>
      </c>
      <c r="J1062" s="140">
        <v>6020</v>
      </c>
      <c r="K1062" s="77">
        <v>16</v>
      </c>
      <c r="L1062" s="141">
        <v>1645.92</v>
      </c>
      <c r="M1062" s="106">
        <f t="shared" si="117"/>
        <v>3.9790099999999998E-4</v>
      </c>
      <c r="N1062" s="106">
        <f t="shared" si="118"/>
        <v>1.4553344000000001E-3</v>
      </c>
      <c r="O1062" s="228">
        <f t="shared" si="119"/>
        <v>2.6111000000000001E-5</v>
      </c>
      <c r="P1062" s="281">
        <f t="shared" si="116"/>
        <v>4219</v>
      </c>
      <c r="Q1062" s="61"/>
      <c r="R1062" s="142"/>
      <c r="S1062" s="62"/>
      <c r="T1062" s="195"/>
      <c r="U1062" s="29"/>
    </row>
    <row r="1063" spans="1:21" s="12" customFormat="1" ht="15.75" hidden="1" thickBot="1">
      <c r="A1063" s="12" t="s">
        <v>5863</v>
      </c>
      <c r="B1063" s="1" t="s">
        <v>1330</v>
      </c>
      <c r="C1063" s="98" t="s">
        <v>2179</v>
      </c>
      <c r="D1063" s="100" t="s">
        <v>2175</v>
      </c>
      <c r="E1063" s="100" t="s">
        <v>2122</v>
      </c>
      <c r="F1063" s="100" t="s">
        <v>2119</v>
      </c>
      <c r="G1063" s="101" t="s">
        <v>2108</v>
      </c>
      <c r="H1063" s="102" t="s">
        <v>3110</v>
      </c>
      <c r="I1063" s="140">
        <v>6217</v>
      </c>
      <c r="J1063" s="140">
        <v>837</v>
      </c>
      <c r="K1063" s="77">
        <v>6</v>
      </c>
      <c r="L1063" s="141">
        <v>981.32</v>
      </c>
      <c r="M1063" s="106">
        <f t="shared" si="117"/>
        <v>9.6509570000000004E-4</v>
      </c>
      <c r="N1063" s="106">
        <f t="shared" si="118"/>
        <v>8.2316170000000001E-4</v>
      </c>
      <c r="O1063" s="228">
        <f t="shared" si="119"/>
        <v>1.47688E-5</v>
      </c>
      <c r="P1063" s="281">
        <f t="shared" si="116"/>
        <v>2386</v>
      </c>
      <c r="Q1063" s="61"/>
      <c r="R1063" s="142"/>
      <c r="S1063" s="62"/>
      <c r="T1063" s="195"/>
      <c r="U1063" s="29"/>
    </row>
    <row r="1064" spans="1:21" s="12" customFormat="1" ht="15.75" hidden="1" thickBot="1">
      <c r="A1064" s="12" t="s">
        <v>5864</v>
      </c>
      <c r="B1064" s="1" t="s">
        <v>1331</v>
      </c>
      <c r="C1064" s="98" t="s">
        <v>2179</v>
      </c>
      <c r="D1064" s="100" t="s">
        <v>2175</v>
      </c>
      <c r="E1064" s="100" t="s">
        <v>2124</v>
      </c>
      <c r="F1064" s="100" t="s">
        <v>2119</v>
      </c>
      <c r="G1064" s="101" t="s">
        <v>2108</v>
      </c>
      <c r="H1064" s="102" t="s">
        <v>3111</v>
      </c>
      <c r="I1064" s="140">
        <v>9701</v>
      </c>
      <c r="J1064" s="140">
        <v>1599</v>
      </c>
      <c r="K1064" s="77">
        <v>8</v>
      </c>
      <c r="L1064" s="141">
        <v>1187.69</v>
      </c>
      <c r="M1064" s="106">
        <f t="shared" si="117"/>
        <v>8.2465719999999998E-4</v>
      </c>
      <c r="N1064" s="106">
        <f t="shared" si="118"/>
        <v>1.1102448999999999E-3</v>
      </c>
      <c r="O1064" s="228">
        <f t="shared" si="119"/>
        <v>1.9919500000000001E-5</v>
      </c>
      <c r="P1064" s="281">
        <f t="shared" si="116"/>
        <v>3218</v>
      </c>
      <c r="Q1064" s="61"/>
      <c r="R1064" s="142"/>
      <c r="S1064" s="62"/>
      <c r="T1064" s="195"/>
      <c r="U1064" s="29"/>
    </row>
    <row r="1065" spans="1:21" s="12" customFormat="1" ht="15.75" hidden="1" thickBot="1">
      <c r="A1065" s="12" t="s">
        <v>5865</v>
      </c>
      <c r="B1065" s="1" t="s">
        <v>1332</v>
      </c>
      <c r="C1065" s="98" t="s">
        <v>2179</v>
      </c>
      <c r="D1065" s="100" t="s">
        <v>2175</v>
      </c>
      <c r="E1065" s="100" t="s">
        <v>2126</v>
      </c>
      <c r="F1065" s="100" t="s">
        <v>2119</v>
      </c>
      <c r="G1065" s="101" t="s">
        <v>2108</v>
      </c>
      <c r="H1065" s="102" t="s">
        <v>2366</v>
      </c>
      <c r="I1065" s="140">
        <v>6000</v>
      </c>
      <c r="J1065" s="140">
        <v>956</v>
      </c>
      <c r="K1065" s="77">
        <v>29</v>
      </c>
      <c r="L1065" s="141">
        <v>1159.3699999999999</v>
      </c>
      <c r="M1065" s="106">
        <f t="shared" si="117"/>
        <v>4.8333333000000001E-3</v>
      </c>
      <c r="N1065" s="106">
        <f t="shared" si="118"/>
        <v>3.9854977999999996E-3</v>
      </c>
      <c r="O1065" s="228">
        <f t="shared" si="119"/>
        <v>7.1506200000000003E-5</v>
      </c>
      <c r="P1065" s="281">
        <f t="shared" si="116"/>
        <v>11555</v>
      </c>
      <c r="Q1065" s="61"/>
      <c r="R1065" s="142"/>
      <c r="S1065" s="62"/>
      <c r="T1065" s="195"/>
      <c r="U1065" s="29"/>
    </row>
    <row r="1066" spans="1:21" s="12" customFormat="1" ht="15.75" hidden="1" thickBot="1">
      <c r="A1066" s="12" t="s">
        <v>5866</v>
      </c>
      <c r="B1066" s="1" t="s">
        <v>1333</v>
      </c>
      <c r="C1066" s="98" t="s">
        <v>2179</v>
      </c>
      <c r="D1066" s="100" t="s">
        <v>2175</v>
      </c>
      <c r="E1066" s="100" t="s">
        <v>2133</v>
      </c>
      <c r="F1066" s="100">
        <v>3</v>
      </c>
      <c r="G1066" s="101" t="s">
        <v>2109</v>
      </c>
      <c r="H1066" s="102" t="s">
        <v>3112</v>
      </c>
      <c r="I1066" s="140">
        <v>15341</v>
      </c>
      <c r="J1066" s="140">
        <v>2788</v>
      </c>
      <c r="K1066" s="77">
        <v>18</v>
      </c>
      <c r="L1066" s="141">
        <v>1513.47</v>
      </c>
      <c r="M1066" s="106">
        <f t="shared" si="117"/>
        <v>1.1733263E-3</v>
      </c>
      <c r="N1066" s="106">
        <f t="shared" si="118"/>
        <v>2.1614129E-3</v>
      </c>
      <c r="O1066" s="228">
        <f t="shared" si="119"/>
        <v>3.8779200000000003E-5</v>
      </c>
      <c r="P1066" s="281">
        <f t="shared" si="116"/>
        <v>6266</v>
      </c>
      <c r="Q1066" s="61"/>
      <c r="R1066" s="142"/>
      <c r="S1066" s="62"/>
      <c r="T1066" s="195"/>
      <c r="U1066" s="29"/>
    </row>
    <row r="1067" spans="1:21" s="12" customFormat="1" ht="15.75" hidden="1" thickBot="1">
      <c r="A1067" s="12" t="s">
        <v>5867</v>
      </c>
      <c r="B1067" s="1" t="s">
        <v>1334</v>
      </c>
      <c r="C1067" s="98" t="s">
        <v>2179</v>
      </c>
      <c r="D1067" s="100" t="s">
        <v>2175</v>
      </c>
      <c r="E1067" s="100" t="s">
        <v>2157</v>
      </c>
      <c r="F1067" s="100" t="s">
        <v>2119</v>
      </c>
      <c r="G1067" s="101" t="s">
        <v>2108</v>
      </c>
      <c r="H1067" s="102" t="s">
        <v>3113</v>
      </c>
      <c r="I1067" s="140">
        <v>5076</v>
      </c>
      <c r="J1067" s="140">
        <v>831</v>
      </c>
      <c r="K1067" s="77">
        <v>20</v>
      </c>
      <c r="L1067" s="141">
        <v>841.63</v>
      </c>
      <c r="M1067" s="106">
        <f t="shared" si="117"/>
        <v>3.9401102999999998E-3</v>
      </c>
      <c r="N1067" s="106">
        <f t="shared" si="118"/>
        <v>3.8903457000000002E-3</v>
      </c>
      <c r="O1067" s="228">
        <f t="shared" si="119"/>
        <v>6.9799E-5</v>
      </c>
      <c r="P1067" s="281">
        <f t="shared" si="116"/>
        <v>11279</v>
      </c>
      <c r="Q1067" s="61"/>
      <c r="R1067" s="142"/>
      <c r="S1067" s="62"/>
      <c r="T1067" s="195"/>
      <c r="U1067" s="29"/>
    </row>
    <row r="1068" spans="1:21" s="12" customFormat="1" ht="15.75" hidden="1" thickBot="1">
      <c r="A1068" s="12" t="s">
        <v>5868</v>
      </c>
      <c r="B1068" s="1" t="s">
        <v>1335</v>
      </c>
      <c r="C1068" s="98" t="s">
        <v>2179</v>
      </c>
      <c r="D1068" s="100" t="s">
        <v>2175</v>
      </c>
      <c r="E1068" s="100" t="s">
        <v>2159</v>
      </c>
      <c r="F1068" s="100">
        <v>3</v>
      </c>
      <c r="G1068" s="101" t="s">
        <v>2109</v>
      </c>
      <c r="H1068" s="102" t="s">
        <v>3114</v>
      </c>
      <c r="I1068" s="140">
        <v>5958</v>
      </c>
      <c r="J1068" s="140">
        <v>923</v>
      </c>
      <c r="K1068" s="77">
        <v>30</v>
      </c>
      <c r="L1068" s="141">
        <v>1077.01</v>
      </c>
      <c r="M1068" s="106">
        <f t="shared" si="117"/>
        <v>5.0352467E-3</v>
      </c>
      <c r="N1068" s="106">
        <f t="shared" si="118"/>
        <v>4.3152177000000003E-3</v>
      </c>
      <c r="O1068" s="228">
        <f t="shared" si="119"/>
        <v>7.7421899999999998E-5</v>
      </c>
      <c r="P1068" s="281">
        <f t="shared" si="116"/>
        <v>12511</v>
      </c>
      <c r="Q1068" s="61"/>
      <c r="R1068" s="142"/>
      <c r="S1068" s="62"/>
      <c r="T1068" s="195"/>
      <c r="U1068" s="29"/>
    </row>
    <row r="1069" spans="1:21" s="12" customFormat="1" ht="15.75" hidden="1" thickBot="1">
      <c r="A1069" s="12" t="s">
        <v>5869</v>
      </c>
      <c r="B1069" s="1" t="s">
        <v>1336</v>
      </c>
      <c r="C1069" s="98" t="s">
        <v>2179</v>
      </c>
      <c r="D1069" s="100" t="s">
        <v>2175</v>
      </c>
      <c r="E1069" s="100" t="s">
        <v>2172</v>
      </c>
      <c r="F1069" s="100" t="s">
        <v>2119</v>
      </c>
      <c r="G1069" s="101" t="s">
        <v>2108</v>
      </c>
      <c r="H1069" s="102" t="s">
        <v>3115</v>
      </c>
      <c r="I1069" s="140">
        <v>5460</v>
      </c>
      <c r="J1069" s="140">
        <v>920</v>
      </c>
      <c r="K1069" s="77">
        <v>9</v>
      </c>
      <c r="L1069" s="141">
        <v>861.63</v>
      </c>
      <c r="M1069" s="106">
        <f t="shared" si="117"/>
        <v>1.6483515999999999E-3</v>
      </c>
      <c r="N1069" s="106">
        <f t="shared" si="118"/>
        <v>1.760017E-3</v>
      </c>
      <c r="O1069" s="228">
        <f t="shared" si="119"/>
        <v>3.15775E-5</v>
      </c>
      <c r="P1069" s="281">
        <f t="shared" si="116"/>
        <v>5102</v>
      </c>
      <c r="Q1069" s="61"/>
      <c r="R1069" s="142"/>
      <c r="S1069" s="62"/>
      <c r="T1069" s="195"/>
      <c r="U1069" s="29"/>
    </row>
    <row r="1070" spans="1:21" s="12" customFormat="1" ht="15.75" hidden="1" thickBot="1">
      <c r="A1070" s="12" t="s">
        <v>5870</v>
      </c>
      <c r="B1070" s="1" t="s">
        <v>1337</v>
      </c>
      <c r="C1070" s="98" t="s">
        <v>2179</v>
      </c>
      <c r="D1070" s="100" t="s">
        <v>2175</v>
      </c>
      <c r="E1070" s="100" t="s">
        <v>2174</v>
      </c>
      <c r="F1070" s="100" t="s">
        <v>2119</v>
      </c>
      <c r="G1070" s="101" t="s">
        <v>2108</v>
      </c>
      <c r="H1070" s="102" t="s">
        <v>3109</v>
      </c>
      <c r="I1070" s="140">
        <v>14722</v>
      </c>
      <c r="J1070" s="140">
        <v>2511</v>
      </c>
      <c r="K1070" s="77">
        <v>21</v>
      </c>
      <c r="L1070" s="141">
        <v>1583.4</v>
      </c>
      <c r="M1070" s="106">
        <f t="shared" si="117"/>
        <v>1.4264366000000001E-3</v>
      </c>
      <c r="N1070" s="106">
        <f t="shared" si="118"/>
        <v>2.2620829999999998E-3</v>
      </c>
      <c r="O1070" s="228">
        <f t="shared" si="119"/>
        <v>4.0585399999999999E-5</v>
      </c>
      <c r="P1070" s="281">
        <f t="shared" si="116"/>
        <v>6558</v>
      </c>
      <c r="Q1070" s="61"/>
      <c r="R1070" s="142"/>
      <c r="S1070" s="62"/>
      <c r="T1070" s="195"/>
      <c r="U1070" s="29"/>
    </row>
    <row r="1071" spans="1:21" s="12" customFormat="1" ht="15.75" hidden="1" thickBot="1">
      <c r="A1071" s="12">
        <v>1412123</v>
      </c>
      <c r="B1071" s="1" t="s">
        <v>1338</v>
      </c>
      <c r="C1071" s="98" t="s">
        <v>2179</v>
      </c>
      <c r="D1071" s="100" t="s">
        <v>2175</v>
      </c>
      <c r="E1071" s="100" t="s">
        <v>2175</v>
      </c>
      <c r="F1071" s="100">
        <v>3</v>
      </c>
      <c r="G1071" s="101" t="s">
        <v>2109</v>
      </c>
      <c r="H1071" s="102" t="s">
        <v>3116</v>
      </c>
      <c r="I1071" s="140">
        <v>8737</v>
      </c>
      <c r="J1071" s="140">
        <v>1326</v>
      </c>
      <c r="K1071" s="77">
        <v>8</v>
      </c>
      <c r="L1071" s="141">
        <v>1018.22</v>
      </c>
      <c r="M1071" s="106">
        <f t="shared" si="117"/>
        <v>9.1564610000000003E-4</v>
      </c>
      <c r="N1071" s="106">
        <f t="shared" si="118"/>
        <v>1.1924208000000001E-3</v>
      </c>
      <c r="O1071" s="228">
        <f t="shared" si="119"/>
        <v>2.1393899999999999E-5</v>
      </c>
      <c r="P1071" s="281">
        <f t="shared" si="116"/>
        <v>3457</v>
      </c>
      <c r="Q1071" s="61"/>
      <c r="R1071" s="142"/>
      <c r="S1071" s="62"/>
      <c r="T1071" s="195"/>
      <c r="U1071" s="29"/>
    </row>
    <row r="1072" spans="1:21" s="12" customFormat="1" ht="15.75" hidden="1" thickBot="1">
      <c r="A1072" s="12" t="s">
        <v>5871</v>
      </c>
      <c r="B1072" s="1" t="s">
        <v>1339</v>
      </c>
      <c r="C1072" s="98" t="s">
        <v>2179</v>
      </c>
      <c r="D1072" s="100" t="s">
        <v>2175</v>
      </c>
      <c r="E1072" s="100" t="s">
        <v>2177</v>
      </c>
      <c r="F1072" s="100" t="s">
        <v>2119</v>
      </c>
      <c r="G1072" s="101" t="s">
        <v>2108</v>
      </c>
      <c r="H1072" s="102" t="s">
        <v>3117</v>
      </c>
      <c r="I1072" s="140">
        <v>7371</v>
      </c>
      <c r="J1072" s="140">
        <v>1119</v>
      </c>
      <c r="K1072" s="77">
        <v>7</v>
      </c>
      <c r="L1072" s="141">
        <v>924.46</v>
      </c>
      <c r="M1072" s="106">
        <f t="shared" si="117"/>
        <v>9.4966759999999995E-4</v>
      </c>
      <c r="N1072" s="106">
        <f t="shared" si="118"/>
        <v>1.1495120999999999E-3</v>
      </c>
      <c r="O1072" s="228">
        <f t="shared" si="119"/>
        <v>2.0624000000000001E-5</v>
      </c>
      <c r="P1072" s="281">
        <f t="shared" si="116"/>
        <v>3332</v>
      </c>
      <c r="Q1072" s="61"/>
      <c r="R1072" s="142"/>
      <c r="S1072" s="62"/>
      <c r="T1072" s="195"/>
      <c r="U1072" s="29"/>
    </row>
    <row r="1073" spans="1:21" s="12" customFormat="1" ht="15.75" hidden="1" thickBot="1">
      <c r="A1073" s="12" t="s">
        <v>5872</v>
      </c>
      <c r="B1073" s="1" t="s">
        <v>1340</v>
      </c>
      <c r="C1073" s="98" t="s">
        <v>2179</v>
      </c>
      <c r="D1073" s="100" t="s">
        <v>2175</v>
      </c>
      <c r="E1073" s="100" t="s">
        <v>2179</v>
      </c>
      <c r="F1073" s="100" t="s">
        <v>2119</v>
      </c>
      <c r="G1073" s="101" t="s">
        <v>2108</v>
      </c>
      <c r="H1073" s="102" t="s">
        <v>3118</v>
      </c>
      <c r="I1073" s="140">
        <v>6684</v>
      </c>
      <c r="J1073" s="140">
        <v>1093</v>
      </c>
      <c r="K1073" s="77">
        <v>21</v>
      </c>
      <c r="L1073" s="141">
        <v>937.99</v>
      </c>
      <c r="M1073" s="106">
        <f t="shared" si="117"/>
        <v>3.1418311999999999E-3</v>
      </c>
      <c r="N1073" s="106">
        <f t="shared" si="118"/>
        <v>3.6610427E-3</v>
      </c>
      <c r="O1073" s="228">
        <f t="shared" si="119"/>
        <v>6.5685000000000006E-5</v>
      </c>
      <c r="P1073" s="281">
        <f t="shared" si="116"/>
        <v>10614</v>
      </c>
      <c r="Q1073" s="61"/>
      <c r="R1073" s="142"/>
      <c r="S1073" s="62"/>
      <c r="T1073" s="195"/>
      <c r="U1073" s="29"/>
    </row>
    <row r="1074" spans="1:21" s="12" customFormat="1" ht="15.75" hidden="1" thickBot="1">
      <c r="A1074" s="12" t="s">
        <v>5873</v>
      </c>
      <c r="B1074" s="1" t="s">
        <v>1341</v>
      </c>
      <c r="C1074" s="98" t="s">
        <v>2179</v>
      </c>
      <c r="D1074" s="100" t="s">
        <v>2175</v>
      </c>
      <c r="E1074" s="100" t="s">
        <v>2211</v>
      </c>
      <c r="F1074" s="100" t="s">
        <v>2117</v>
      </c>
      <c r="G1074" s="101" t="s">
        <v>2107</v>
      </c>
      <c r="H1074" s="102" t="s">
        <v>3119</v>
      </c>
      <c r="I1074" s="140">
        <v>19411</v>
      </c>
      <c r="J1074" s="140">
        <v>2733</v>
      </c>
      <c r="K1074" s="77">
        <v>143</v>
      </c>
      <c r="L1074" s="141">
        <v>2208.5100000000002</v>
      </c>
      <c r="M1074" s="106">
        <f t="shared" si="117"/>
        <v>7.3669568000000003E-3</v>
      </c>
      <c r="N1074" s="106">
        <f t="shared" si="118"/>
        <v>9.1165051999999996E-3</v>
      </c>
      <c r="O1074" s="228">
        <f t="shared" si="119"/>
        <v>1.6356469999999999E-4</v>
      </c>
      <c r="P1074" s="281">
        <f t="shared" si="116"/>
        <v>26432</v>
      </c>
      <c r="Q1074" s="61"/>
      <c r="R1074" s="142"/>
      <c r="S1074" s="62"/>
      <c r="T1074" s="195"/>
      <c r="U1074" s="29"/>
    </row>
    <row r="1075" spans="1:21" s="12" customFormat="1" ht="15.75" hidden="1" thickBot="1">
      <c r="A1075" s="12" t="s">
        <v>5874</v>
      </c>
      <c r="B1075" s="1" t="s">
        <v>1342</v>
      </c>
      <c r="C1075" s="98" t="s">
        <v>2179</v>
      </c>
      <c r="D1075" s="100" t="s">
        <v>2177</v>
      </c>
      <c r="E1075" s="100" t="s">
        <v>2116</v>
      </c>
      <c r="F1075" s="100" t="s">
        <v>2117</v>
      </c>
      <c r="G1075" s="101" t="s">
        <v>2107</v>
      </c>
      <c r="H1075" s="102" t="s">
        <v>3120</v>
      </c>
      <c r="I1075" s="140">
        <v>30968</v>
      </c>
      <c r="J1075" s="140">
        <v>4421</v>
      </c>
      <c r="K1075" s="77">
        <v>139</v>
      </c>
      <c r="L1075" s="141">
        <v>1450.12</v>
      </c>
      <c r="M1075" s="106">
        <f t="shared" si="117"/>
        <v>4.4885042E-3</v>
      </c>
      <c r="N1075" s="106">
        <f t="shared" si="118"/>
        <v>1.3684162E-2</v>
      </c>
      <c r="O1075" s="228">
        <f t="shared" si="119"/>
        <v>2.4551590000000001E-4</v>
      </c>
      <c r="P1075" s="281">
        <f t="shared" si="116"/>
        <v>39675</v>
      </c>
      <c r="Q1075" s="61"/>
      <c r="R1075" s="142"/>
      <c r="S1075" s="62"/>
      <c r="T1075" s="195"/>
      <c r="U1075" s="29"/>
    </row>
    <row r="1076" spans="1:21" s="12" customFormat="1" ht="15.75" hidden="1" thickBot="1">
      <c r="A1076" s="12" t="s">
        <v>5875</v>
      </c>
      <c r="B1076" s="1" t="s">
        <v>1343</v>
      </c>
      <c r="C1076" s="98" t="s">
        <v>2179</v>
      </c>
      <c r="D1076" s="100" t="s">
        <v>2177</v>
      </c>
      <c r="E1076" s="100" t="s">
        <v>2115</v>
      </c>
      <c r="F1076" s="100" t="s">
        <v>2119</v>
      </c>
      <c r="G1076" s="101" t="s">
        <v>2108</v>
      </c>
      <c r="H1076" s="102" t="s">
        <v>3121</v>
      </c>
      <c r="I1076" s="140">
        <v>3262</v>
      </c>
      <c r="J1076" s="140">
        <v>554</v>
      </c>
      <c r="K1076" s="77">
        <v>40</v>
      </c>
      <c r="L1076" s="141">
        <v>681.27</v>
      </c>
      <c r="M1076" s="106">
        <f t="shared" si="117"/>
        <v>1.22624156E-2</v>
      </c>
      <c r="N1076" s="106">
        <f t="shared" si="118"/>
        <v>9.9716386000000008E-3</v>
      </c>
      <c r="O1076" s="228">
        <f t="shared" si="119"/>
        <v>1.789072E-4</v>
      </c>
      <c r="P1076" s="281">
        <f t="shared" si="116"/>
        <v>28911</v>
      </c>
      <c r="Q1076" s="61"/>
      <c r="R1076" s="142"/>
      <c r="S1076" s="62"/>
      <c r="T1076" s="195"/>
      <c r="U1076" s="29"/>
    </row>
    <row r="1077" spans="1:21" s="12" customFormat="1" ht="15.75" hidden="1" thickBot="1">
      <c r="A1077" s="12" t="s">
        <v>5876</v>
      </c>
      <c r="B1077" s="1" t="s">
        <v>1344</v>
      </c>
      <c r="C1077" s="98" t="s">
        <v>2179</v>
      </c>
      <c r="D1077" s="100" t="s">
        <v>2177</v>
      </c>
      <c r="E1077" s="100" t="s">
        <v>2120</v>
      </c>
      <c r="F1077" s="100" t="s">
        <v>2119</v>
      </c>
      <c r="G1077" s="101" t="s">
        <v>2108</v>
      </c>
      <c r="H1077" s="102" t="s">
        <v>3122</v>
      </c>
      <c r="I1077" s="140">
        <v>4917</v>
      </c>
      <c r="J1077" s="140">
        <v>889</v>
      </c>
      <c r="K1077" s="77">
        <v>38</v>
      </c>
      <c r="L1077" s="141">
        <v>656.18</v>
      </c>
      <c r="M1077" s="106">
        <f t="shared" si="117"/>
        <v>7.7282896000000004E-3</v>
      </c>
      <c r="N1077" s="106">
        <f t="shared" si="118"/>
        <v>1.0470373099999999E-2</v>
      </c>
      <c r="O1077" s="228">
        <f t="shared" si="119"/>
        <v>1.878553E-4</v>
      </c>
      <c r="P1077" s="281">
        <f t="shared" si="116"/>
        <v>30357</v>
      </c>
      <c r="Q1077" s="61"/>
      <c r="R1077" s="142"/>
      <c r="S1077" s="62"/>
      <c r="T1077" s="195"/>
      <c r="U1077" s="29"/>
    </row>
    <row r="1078" spans="1:21" s="12" customFormat="1" ht="15.75" hidden="1" thickBot="1">
      <c r="A1078" s="12" t="s">
        <v>5877</v>
      </c>
      <c r="B1078" s="1" t="s">
        <v>1345</v>
      </c>
      <c r="C1078" s="98" t="s">
        <v>2179</v>
      </c>
      <c r="D1078" s="100" t="s">
        <v>2177</v>
      </c>
      <c r="E1078" s="100" t="s">
        <v>2122</v>
      </c>
      <c r="F1078" s="100" t="s">
        <v>2119</v>
      </c>
      <c r="G1078" s="101" t="s">
        <v>2108</v>
      </c>
      <c r="H1078" s="102" t="s">
        <v>3034</v>
      </c>
      <c r="I1078" s="140">
        <v>3474</v>
      </c>
      <c r="J1078" s="140">
        <v>606</v>
      </c>
      <c r="K1078" s="77">
        <v>69</v>
      </c>
      <c r="L1078" s="141">
        <v>763.11</v>
      </c>
      <c r="M1078" s="106">
        <f t="shared" si="117"/>
        <v>1.9861830699999999E-2</v>
      </c>
      <c r="N1078" s="106">
        <f t="shared" si="118"/>
        <v>1.57726532E-2</v>
      </c>
      <c r="O1078" s="228">
        <f t="shared" si="119"/>
        <v>2.8298679999999999E-4</v>
      </c>
      <c r="P1078" s="281">
        <f t="shared" si="116"/>
        <v>45730</v>
      </c>
      <c r="Q1078" s="61"/>
      <c r="R1078" s="142"/>
      <c r="S1078" s="62"/>
      <c r="T1078" s="195"/>
      <c r="U1078" s="29"/>
    </row>
    <row r="1079" spans="1:21" s="12" customFormat="1" ht="15.75" hidden="1" thickBot="1">
      <c r="A1079" s="12" t="s">
        <v>5878</v>
      </c>
      <c r="B1079" s="1" t="s">
        <v>1346</v>
      </c>
      <c r="C1079" s="98" t="s">
        <v>2179</v>
      </c>
      <c r="D1079" s="100" t="s">
        <v>2177</v>
      </c>
      <c r="E1079" s="100" t="s">
        <v>2124</v>
      </c>
      <c r="F1079" s="100" t="s">
        <v>2119</v>
      </c>
      <c r="G1079" s="101" t="s">
        <v>2108</v>
      </c>
      <c r="H1079" s="102" t="s">
        <v>3123</v>
      </c>
      <c r="I1079" s="140">
        <v>7736</v>
      </c>
      <c r="J1079" s="140">
        <v>1180</v>
      </c>
      <c r="K1079" s="77">
        <v>50</v>
      </c>
      <c r="L1079" s="141">
        <v>1043.7</v>
      </c>
      <c r="M1079" s="106">
        <f t="shared" si="117"/>
        <v>6.4632884999999999E-3</v>
      </c>
      <c r="N1079" s="106">
        <f t="shared" si="118"/>
        <v>7.3073492000000004E-3</v>
      </c>
      <c r="O1079" s="228">
        <f t="shared" si="119"/>
        <v>1.311056E-4</v>
      </c>
      <c r="P1079" s="281">
        <f t="shared" si="116"/>
        <v>21186</v>
      </c>
      <c r="Q1079" s="61"/>
      <c r="R1079" s="142"/>
      <c r="S1079" s="62"/>
      <c r="T1079" s="195"/>
      <c r="U1079" s="29"/>
    </row>
    <row r="1080" spans="1:21" s="12" customFormat="1" ht="15.75" hidden="1" thickBot="1">
      <c r="A1080" s="12" t="s">
        <v>5879</v>
      </c>
      <c r="B1080" s="1" t="s">
        <v>1347</v>
      </c>
      <c r="C1080" s="98" t="s">
        <v>2179</v>
      </c>
      <c r="D1080" s="100" t="s">
        <v>2177</v>
      </c>
      <c r="E1080" s="100" t="s">
        <v>2126</v>
      </c>
      <c r="F1080" s="100" t="s">
        <v>2119</v>
      </c>
      <c r="G1080" s="101" t="s">
        <v>2108</v>
      </c>
      <c r="H1080" s="102" t="s">
        <v>3124</v>
      </c>
      <c r="I1080" s="140">
        <v>4972</v>
      </c>
      <c r="J1080" s="140">
        <v>808</v>
      </c>
      <c r="K1080" s="77">
        <v>55</v>
      </c>
      <c r="L1080" s="141">
        <v>767.63</v>
      </c>
      <c r="M1080" s="106">
        <f t="shared" si="117"/>
        <v>1.1061946899999999E-2</v>
      </c>
      <c r="N1080" s="106">
        <f t="shared" si="118"/>
        <v>1.16436995E-2</v>
      </c>
      <c r="O1080" s="228">
        <f t="shared" si="119"/>
        <v>2.0890669999999999E-4</v>
      </c>
      <c r="P1080" s="281">
        <f t="shared" si="116"/>
        <v>33759</v>
      </c>
      <c r="Q1080" s="61"/>
      <c r="R1080" s="142"/>
      <c r="S1080" s="62"/>
      <c r="T1080" s="195"/>
      <c r="U1080" s="29"/>
    </row>
    <row r="1081" spans="1:21" s="12" customFormat="1" ht="15.75" hidden="1" thickBot="1">
      <c r="A1081" s="12" t="s">
        <v>5880</v>
      </c>
      <c r="B1081" s="1" t="s">
        <v>1348</v>
      </c>
      <c r="C1081" s="98" t="s">
        <v>2179</v>
      </c>
      <c r="D1081" s="100" t="s">
        <v>2177</v>
      </c>
      <c r="E1081" s="100" t="s">
        <v>2133</v>
      </c>
      <c r="F1081" s="100" t="s">
        <v>2119</v>
      </c>
      <c r="G1081" s="101" t="s">
        <v>2108</v>
      </c>
      <c r="H1081" s="102" t="s">
        <v>3125</v>
      </c>
      <c r="I1081" s="140">
        <v>4346</v>
      </c>
      <c r="J1081" s="140">
        <v>750</v>
      </c>
      <c r="K1081" s="77">
        <v>16</v>
      </c>
      <c r="L1081" s="141">
        <v>694.89</v>
      </c>
      <c r="M1081" s="106">
        <f t="shared" si="117"/>
        <v>3.6815462E-3</v>
      </c>
      <c r="N1081" s="106">
        <f t="shared" si="118"/>
        <v>3.9735203999999996E-3</v>
      </c>
      <c r="O1081" s="228">
        <f t="shared" si="119"/>
        <v>7.12913E-5</v>
      </c>
      <c r="P1081" s="281">
        <f t="shared" si="116"/>
        <v>11520</v>
      </c>
      <c r="Q1081" s="61"/>
      <c r="R1081" s="142"/>
      <c r="S1081" s="62"/>
      <c r="T1081" s="195"/>
      <c r="U1081" s="29"/>
    </row>
    <row r="1082" spans="1:21" s="12" customFormat="1" ht="15.75" hidden="1" thickBot="1">
      <c r="A1082" s="12" t="s">
        <v>5881</v>
      </c>
      <c r="B1082" s="1" t="s">
        <v>1349</v>
      </c>
      <c r="C1082" s="98" t="s">
        <v>2179</v>
      </c>
      <c r="D1082" s="100" t="s">
        <v>2177</v>
      </c>
      <c r="E1082" s="100" t="s">
        <v>2157</v>
      </c>
      <c r="F1082" s="100" t="s">
        <v>2119</v>
      </c>
      <c r="G1082" s="101" t="s">
        <v>2108</v>
      </c>
      <c r="H1082" s="102" t="s">
        <v>3126</v>
      </c>
      <c r="I1082" s="140">
        <v>4664</v>
      </c>
      <c r="J1082" s="140">
        <v>787</v>
      </c>
      <c r="K1082" s="77">
        <v>42</v>
      </c>
      <c r="L1082" s="141">
        <v>1045.26</v>
      </c>
      <c r="M1082" s="106">
        <f t="shared" si="117"/>
        <v>9.0051456999999998E-3</v>
      </c>
      <c r="N1082" s="106">
        <f t="shared" si="118"/>
        <v>6.7801787000000002E-3</v>
      </c>
      <c r="O1082" s="228">
        <f t="shared" si="119"/>
        <v>1.216473E-4</v>
      </c>
      <c r="P1082" s="281">
        <f t="shared" si="116"/>
        <v>19658</v>
      </c>
      <c r="Q1082" s="61"/>
      <c r="R1082" s="142"/>
      <c r="S1082" s="62"/>
      <c r="T1082" s="195"/>
      <c r="U1082" s="29"/>
    </row>
    <row r="1083" spans="1:21" s="12" customFormat="1" ht="15.75" hidden="1" thickBot="1">
      <c r="A1083" s="12" t="s">
        <v>5882</v>
      </c>
      <c r="B1083" s="1" t="s">
        <v>1350</v>
      </c>
      <c r="C1083" s="98" t="s">
        <v>2179</v>
      </c>
      <c r="D1083" s="100" t="s">
        <v>2177</v>
      </c>
      <c r="E1083" s="100" t="s">
        <v>2159</v>
      </c>
      <c r="F1083" s="100" t="s">
        <v>2119</v>
      </c>
      <c r="G1083" s="101" t="s">
        <v>2108</v>
      </c>
      <c r="H1083" s="102" t="s">
        <v>3127</v>
      </c>
      <c r="I1083" s="140">
        <v>4182</v>
      </c>
      <c r="J1083" s="140">
        <v>738</v>
      </c>
      <c r="K1083" s="77">
        <v>44</v>
      </c>
      <c r="L1083" s="141">
        <v>1282.3</v>
      </c>
      <c r="M1083" s="106">
        <f t="shared" si="117"/>
        <v>1.05212816E-2</v>
      </c>
      <c r="N1083" s="106">
        <f t="shared" si="118"/>
        <v>6.0552957999999999E-3</v>
      </c>
      <c r="O1083" s="228">
        <f t="shared" si="119"/>
        <v>1.086417E-4</v>
      </c>
      <c r="P1083" s="281">
        <f t="shared" si="116"/>
        <v>17556</v>
      </c>
      <c r="Q1083" s="61"/>
      <c r="R1083" s="142"/>
      <c r="S1083" s="62"/>
      <c r="T1083" s="195"/>
      <c r="U1083" s="29"/>
    </row>
    <row r="1084" spans="1:21" s="12" customFormat="1" ht="15.75" hidden="1" thickBot="1">
      <c r="A1084" s="12" t="s">
        <v>5883</v>
      </c>
      <c r="B1084" s="1" t="s">
        <v>1351</v>
      </c>
      <c r="C1084" s="98" t="s">
        <v>2179</v>
      </c>
      <c r="D1084" s="100" t="s">
        <v>2177</v>
      </c>
      <c r="E1084" s="100" t="s">
        <v>2172</v>
      </c>
      <c r="F1084" s="100" t="s">
        <v>2119</v>
      </c>
      <c r="G1084" s="101" t="s">
        <v>2108</v>
      </c>
      <c r="H1084" s="102" t="s">
        <v>3128</v>
      </c>
      <c r="I1084" s="140">
        <v>5366</v>
      </c>
      <c r="J1084" s="140">
        <v>932</v>
      </c>
      <c r="K1084" s="77">
        <v>28</v>
      </c>
      <c r="L1084" s="141">
        <v>848.48</v>
      </c>
      <c r="M1084" s="106">
        <f t="shared" si="117"/>
        <v>5.2180394999999996E-3</v>
      </c>
      <c r="N1084" s="106">
        <f t="shared" si="118"/>
        <v>5.7316763999999999E-3</v>
      </c>
      <c r="O1084" s="228">
        <f t="shared" si="119"/>
        <v>1.0283549999999999E-4</v>
      </c>
      <c r="P1084" s="281">
        <f t="shared" si="116"/>
        <v>16618</v>
      </c>
      <c r="Q1084" s="61"/>
      <c r="R1084" s="142"/>
      <c r="S1084" s="62"/>
      <c r="T1084" s="195"/>
      <c r="U1084" s="29"/>
    </row>
    <row r="1085" spans="1:21" s="12" customFormat="1" ht="15.75" hidden="1" thickBot="1">
      <c r="A1085" s="12" t="s">
        <v>5884</v>
      </c>
      <c r="B1085" s="1" t="s">
        <v>1352</v>
      </c>
      <c r="C1085" s="98" t="s">
        <v>2179</v>
      </c>
      <c r="D1085" s="100" t="s">
        <v>2179</v>
      </c>
      <c r="E1085" s="100" t="s">
        <v>2116</v>
      </c>
      <c r="F1085" s="100" t="s">
        <v>2117</v>
      </c>
      <c r="G1085" s="101" t="s">
        <v>2107</v>
      </c>
      <c r="H1085" s="102" t="s">
        <v>3129</v>
      </c>
      <c r="I1085" s="140">
        <v>28364</v>
      </c>
      <c r="J1085" s="140">
        <v>3984</v>
      </c>
      <c r="K1085" s="77">
        <v>103</v>
      </c>
      <c r="L1085" s="141">
        <v>2106.59</v>
      </c>
      <c r="M1085" s="106">
        <f t="shared" si="117"/>
        <v>3.6313637000000001E-3</v>
      </c>
      <c r="N1085" s="106">
        <f t="shared" si="118"/>
        <v>6.8676643000000004E-3</v>
      </c>
      <c r="O1085" s="228">
        <f t="shared" si="119"/>
        <v>1.232169E-4</v>
      </c>
      <c r="P1085" s="281">
        <f t="shared" si="116"/>
        <v>19911</v>
      </c>
      <c r="Q1085" s="61"/>
      <c r="R1085" s="142"/>
      <c r="S1085" s="62"/>
      <c r="T1085" s="195"/>
      <c r="U1085" s="29"/>
    </row>
    <row r="1086" spans="1:21" s="12" customFormat="1" ht="15.75" hidden="1" thickBot="1">
      <c r="A1086" s="12" t="s">
        <v>5885</v>
      </c>
      <c r="B1086" s="1" t="s">
        <v>1353</v>
      </c>
      <c r="C1086" s="98" t="s">
        <v>2179</v>
      </c>
      <c r="D1086" s="100" t="s">
        <v>2179</v>
      </c>
      <c r="E1086" s="100" t="s">
        <v>2115</v>
      </c>
      <c r="F1086" s="100" t="s">
        <v>2119</v>
      </c>
      <c r="G1086" s="101" t="s">
        <v>2108</v>
      </c>
      <c r="H1086" s="102" t="s">
        <v>3130</v>
      </c>
      <c r="I1086" s="140">
        <v>9806</v>
      </c>
      <c r="J1086" s="140">
        <v>1538</v>
      </c>
      <c r="K1086" s="77">
        <v>29</v>
      </c>
      <c r="L1086" s="141">
        <v>2432.84</v>
      </c>
      <c r="M1086" s="106">
        <f t="shared" si="117"/>
        <v>2.9573730000000001E-3</v>
      </c>
      <c r="N1086" s="106">
        <f t="shared" si="118"/>
        <v>1.8696008E-3</v>
      </c>
      <c r="O1086" s="228">
        <f t="shared" si="119"/>
        <v>3.3543600000000002E-5</v>
      </c>
      <c r="P1086" s="281">
        <f t="shared" si="116"/>
        <v>5420</v>
      </c>
      <c r="Q1086" s="61"/>
      <c r="R1086" s="142"/>
      <c r="S1086" s="62"/>
      <c r="T1086" s="195"/>
      <c r="U1086" s="29"/>
    </row>
    <row r="1087" spans="1:21" s="12" customFormat="1" ht="15.75" hidden="1" thickBot="1">
      <c r="A1087" s="12" t="s">
        <v>5886</v>
      </c>
      <c r="B1087" s="1" t="s">
        <v>1354</v>
      </c>
      <c r="C1087" s="98" t="s">
        <v>2179</v>
      </c>
      <c r="D1087" s="100" t="s">
        <v>2179</v>
      </c>
      <c r="E1087" s="100" t="s">
        <v>2120</v>
      </c>
      <c r="F1087" s="100" t="s">
        <v>2119</v>
      </c>
      <c r="G1087" s="101" t="s">
        <v>2108</v>
      </c>
      <c r="H1087" s="102" t="s">
        <v>3131</v>
      </c>
      <c r="I1087" s="140">
        <v>5532</v>
      </c>
      <c r="J1087" s="140">
        <v>803</v>
      </c>
      <c r="K1087" s="77">
        <v>8</v>
      </c>
      <c r="L1087" s="141">
        <v>1336.83</v>
      </c>
      <c r="M1087" s="106">
        <f t="shared" si="117"/>
        <v>1.4461315E-3</v>
      </c>
      <c r="N1087" s="106">
        <f t="shared" si="118"/>
        <v>8.6865460000000005E-4</v>
      </c>
      <c r="O1087" s="228">
        <f t="shared" si="119"/>
        <v>1.5585000000000001E-5</v>
      </c>
      <c r="P1087" s="281">
        <f t="shared" si="116"/>
        <v>2518</v>
      </c>
      <c r="Q1087" s="61"/>
      <c r="R1087" s="142"/>
      <c r="S1087" s="62"/>
      <c r="T1087" s="195"/>
      <c r="U1087" s="29"/>
    </row>
    <row r="1088" spans="1:21" s="12" customFormat="1" ht="15.75" hidden="1" thickBot="1">
      <c r="A1088" s="12" t="s">
        <v>5887</v>
      </c>
      <c r="B1088" s="1" t="s">
        <v>1355</v>
      </c>
      <c r="C1088" s="98" t="s">
        <v>2179</v>
      </c>
      <c r="D1088" s="100" t="s">
        <v>2179</v>
      </c>
      <c r="E1088" s="100" t="s">
        <v>2122</v>
      </c>
      <c r="F1088" s="100">
        <v>3</v>
      </c>
      <c r="G1088" s="101" t="s">
        <v>2109</v>
      </c>
      <c r="H1088" s="102" t="s">
        <v>3132</v>
      </c>
      <c r="I1088" s="140">
        <v>19821</v>
      </c>
      <c r="J1088" s="140">
        <v>3045</v>
      </c>
      <c r="K1088" s="77">
        <v>146</v>
      </c>
      <c r="L1088" s="141">
        <v>984.89</v>
      </c>
      <c r="M1088" s="106">
        <f t="shared" si="117"/>
        <v>7.3659249999999997E-3</v>
      </c>
      <c r="N1088" s="106">
        <f t="shared" si="118"/>
        <v>2.27733468E-2</v>
      </c>
      <c r="O1088" s="228">
        <f t="shared" si="119"/>
        <v>4.0859050000000002E-4</v>
      </c>
      <c r="P1088" s="281">
        <f t="shared" si="116"/>
        <v>66028</v>
      </c>
      <c r="Q1088" s="61"/>
      <c r="R1088" s="142"/>
      <c r="S1088" s="62"/>
      <c r="T1088" s="195"/>
      <c r="U1088" s="29"/>
    </row>
    <row r="1089" spans="1:21" s="12" customFormat="1" ht="15.75" hidden="1" thickBot="1">
      <c r="A1089" s="12" t="s">
        <v>5888</v>
      </c>
      <c r="B1089" s="1" t="s">
        <v>1356</v>
      </c>
      <c r="C1089" s="98" t="s">
        <v>2179</v>
      </c>
      <c r="D1089" s="100" t="s">
        <v>2179</v>
      </c>
      <c r="E1089" s="100" t="s">
        <v>2124</v>
      </c>
      <c r="F1089" s="100" t="s">
        <v>2119</v>
      </c>
      <c r="G1089" s="101" t="s">
        <v>2108</v>
      </c>
      <c r="H1089" s="102" t="s">
        <v>3133</v>
      </c>
      <c r="I1089" s="140">
        <v>8988</v>
      </c>
      <c r="J1089" s="140">
        <v>1321</v>
      </c>
      <c r="K1089" s="77">
        <v>30</v>
      </c>
      <c r="L1089" s="141">
        <v>1586.49</v>
      </c>
      <c r="M1089" s="106">
        <f t="shared" si="117"/>
        <v>3.3377836999999998E-3</v>
      </c>
      <c r="N1089" s="106">
        <f t="shared" si="118"/>
        <v>2.7792247000000001E-3</v>
      </c>
      <c r="O1089" s="228">
        <f t="shared" si="119"/>
        <v>4.9863700000000002E-5</v>
      </c>
      <c r="P1089" s="281">
        <f t="shared" si="116"/>
        <v>8057</v>
      </c>
      <c r="Q1089" s="61"/>
      <c r="R1089" s="142"/>
      <c r="S1089" s="62"/>
      <c r="T1089" s="195"/>
      <c r="U1089" s="29"/>
    </row>
    <row r="1090" spans="1:21" s="12" customFormat="1" ht="15.75" hidden="1" thickBot="1">
      <c r="A1090" s="12" t="s">
        <v>5889</v>
      </c>
      <c r="B1090" s="1" t="s">
        <v>1357</v>
      </c>
      <c r="C1090" s="98" t="s">
        <v>2179</v>
      </c>
      <c r="D1090" s="100" t="s">
        <v>2179</v>
      </c>
      <c r="E1090" s="100" t="s">
        <v>2126</v>
      </c>
      <c r="F1090" s="100">
        <v>3</v>
      </c>
      <c r="G1090" s="101" t="s">
        <v>2109</v>
      </c>
      <c r="H1090" s="102" t="s">
        <v>3134</v>
      </c>
      <c r="I1090" s="140">
        <v>6182</v>
      </c>
      <c r="J1090" s="140">
        <v>924</v>
      </c>
      <c r="K1090" s="77">
        <v>288</v>
      </c>
      <c r="L1090" s="141">
        <v>1382.85</v>
      </c>
      <c r="M1090" s="106">
        <f t="shared" si="117"/>
        <v>4.6586864999999998E-2</v>
      </c>
      <c r="N1090" s="106">
        <f t="shared" si="118"/>
        <v>3.1128656899999999E-2</v>
      </c>
      <c r="O1090" s="228">
        <f t="shared" si="119"/>
        <v>5.5849820000000001E-4</v>
      </c>
      <c r="P1090" s="281">
        <f t="shared" si="116"/>
        <v>90253</v>
      </c>
      <c r="Q1090" s="61"/>
      <c r="R1090" s="142"/>
      <c r="S1090" s="62"/>
      <c r="T1090" s="195"/>
      <c r="U1090" s="29"/>
    </row>
    <row r="1091" spans="1:21" s="12" customFormat="1" ht="15.75" hidden="1" thickBot="1">
      <c r="A1091" s="12" t="s">
        <v>5890</v>
      </c>
      <c r="B1091" s="1" t="s">
        <v>1358</v>
      </c>
      <c r="C1091" s="98" t="s">
        <v>2179</v>
      </c>
      <c r="D1091" s="100" t="s">
        <v>2211</v>
      </c>
      <c r="E1091" s="100" t="s">
        <v>2116</v>
      </c>
      <c r="F1091" s="100" t="s">
        <v>2119</v>
      </c>
      <c r="G1091" s="101" t="s">
        <v>2108</v>
      </c>
      <c r="H1091" s="102" t="s">
        <v>3135</v>
      </c>
      <c r="I1091" s="140">
        <v>6727</v>
      </c>
      <c r="J1091" s="140">
        <v>1115</v>
      </c>
      <c r="K1091" s="77">
        <v>27</v>
      </c>
      <c r="L1091" s="141">
        <v>626.26</v>
      </c>
      <c r="M1091" s="106">
        <f t="shared" si="117"/>
        <v>4.0136761999999999E-3</v>
      </c>
      <c r="N1091" s="106">
        <f t="shared" si="118"/>
        <v>7.1459920000000003E-3</v>
      </c>
      <c r="O1091" s="228">
        <f t="shared" si="119"/>
        <v>1.2821060000000001E-4</v>
      </c>
      <c r="P1091" s="281">
        <f t="shared" si="116"/>
        <v>20718</v>
      </c>
      <c r="Q1091" s="61"/>
      <c r="R1091" s="142"/>
      <c r="S1091" s="62"/>
      <c r="T1091" s="195"/>
      <c r="U1091" s="29"/>
    </row>
    <row r="1092" spans="1:21" s="12" customFormat="1" ht="15.75" hidden="1" thickBot="1">
      <c r="A1092" s="12" t="s">
        <v>5891</v>
      </c>
      <c r="B1092" s="1" t="s">
        <v>1359</v>
      </c>
      <c r="C1092" s="98" t="s">
        <v>2179</v>
      </c>
      <c r="D1092" s="100" t="s">
        <v>2211</v>
      </c>
      <c r="E1092" s="100" t="s">
        <v>2115</v>
      </c>
      <c r="F1092" s="100" t="s">
        <v>2119</v>
      </c>
      <c r="G1092" s="101" t="s">
        <v>2108</v>
      </c>
      <c r="H1092" s="102" t="s">
        <v>3136</v>
      </c>
      <c r="I1092" s="140">
        <v>2648</v>
      </c>
      <c r="J1092" s="140">
        <v>497</v>
      </c>
      <c r="K1092" s="77">
        <v>18</v>
      </c>
      <c r="L1092" s="141">
        <v>767.13</v>
      </c>
      <c r="M1092" s="106">
        <f t="shared" si="117"/>
        <v>6.7975830000000003E-3</v>
      </c>
      <c r="N1092" s="106">
        <f t="shared" si="118"/>
        <v>4.4039455E-3</v>
      </c>
      <c r="O1092" s="228">
        <f t="shared" si="119"/>
        <v>7.9013799999999999E-5</v>
      </c>
      <c r="P1092" s="281">
        <f t="shared" si="116"/>
        <v>12768</v>
      </c>
      <c r="Q1092" s="61"/>
      <c r="R1092" s="142"/>
      <c r="S1092" s="62"/>
      <c r="T1092" s="195"/>
      <c r="U1092" s="29"/>
    </row>
    <row r="1093" spans="1:21" s="12" customFormat="1" ht="15.75" hidden="1" thickBot="1">
      <c r="A1093" s="12" t="s">
        <v>5892</v>
      </c>
      <c r="B1093" s="1" t="s">
        <v>1360</v>
      </c>
      <c r="C1093" s="98" t="s">
        <v>2179</v>
      </c>
      <c r="D1093" s="100" t="s">
        <v>2211</v>
      </c>
      <c r="E1093" s="100" t="s">
        <v>2120</v>
      </c>
      <c r="F1093" s="100" t="s">
        <v>2119</v>
      </c>
      <c r="G1093" s="101" t="s">
        <v>2108</v>
      </c>
      <c r="H1093" s="102" t="s">
        <v>3137</v>
      </c>
      <c r="I1093" s="140">
        <v>5176</v>
      </c>
      <c r="J1093" s="140">
        <v>801</v>
      </c>
      <c r="K1093" s="77">
        <v>24</v>
      </c>
      <c r="L1093" s="141">
        <v>1432.52</v>
      </c>
      <c r="M1093" s="106">
        <f t="shared" si="117"/>
        <v>4.6367850999999996E-3</v>
      </c>
      <c r="N1093" s="106">
        <f t="shared" si="118"/>
        <v>2.5926792000000001E-3</v>
      </c>
      <c r="O1093" s="228">
        <f t="shared" si="119"/>
        <v>4.6516800000000002E-5</v>
      </c>
      <c r="P1093" s="281">
        <f t="shared" ref="P1093:P1156" si="120">ROUNDDOWN(161600000*O1093,0)</f>
        <v>7517</v>
      </c>
      <c r="Q1093" s="61"/>
      <c r="R1093" s="142"/>
      <c r="S1093" s="62"/>
      <c r="T1093" s="195"/>
      <c r="U1093" s="29"/>
    </row>
    <row r="1094" spans="1:21" s="12" customFormat="1" ht="15.75" hidden="1" thickBot="1">
      <c r="A1094" s="12" t="s">
        <v>5893</v>
      </c>
      <c r="B1094" s="1" t="s">
        <v>1361</v>
      </c>
      <c r="C1094" s="98" t="s">
        <v>2179</v>
      </c>
      <c r="D1094" s="100" t="s">
        <v>2211</v>
      </c>
      <c r="E1094" s="100" t="s">
        <v>2122</v>
      </c>
      <c r="F1094" s="100" t="s">
        <v>2119</v>
      </c>
      <c r="G1094" s="101" t="s">
        <v>2108</v>
      </c>
      <c r="H1094" s="102" t="s">
        <v>3138</v>
      </c>
      <c r="I1094" s="140">
        <v>8585</v>
      </c>
      <c r="J1094" s="140">
        <v>1350</v>
      </c>
      <c r="K1094" s="77">
        <v>30</v>
      </c>
      <c r="L1094" s="141">
        <v>838.24</v>
      </c>
      <c r="M1094" s="106">
        <f t="shared" si="117"/>
        <v>3.4944669999999998E-3</v>
      </c>
      <c r="N1094" s="106">
        <f t="shared" si="118"/>
        <v>5.6278993999999997E-3</v>
      </c>
      <c r="O1094" s="228">
        <f t="shared" si="119"/>
        <v>1.009735E-4</v>
      </c>
      <c r="P1094" s="281">
        <f t="shared" si="120"/>
        <v>16317</v>
      </c>
      <c r="Q1094" s="61"/>
      <c r="R1094" s="142"/>
      <c r="S1094" s="62"/>
      <c r="T1094" s="195"/>
      <c r="U1094" s="29"/>
    </row>
    <row r="1095" spans="1:21" s="12" customFormat="1" ht="15.75" hidden="1" thickBot="1">
      <c r="A1095" s="12" t="s">
        <v>5894</v>
      </c>
      <c r="B1095" s="1" t="s">
        <v>1362</v>
      </c>
      <c r="C1095" s="98" t="s">
        <v>2179</v>
      </c>
      <c r="D1095" s="100" t="s">
        <v>2211</v>
      </c>
      <c r="E1095" s="100" t="s">
        <v>2124</v>
      </c>
      <c r="F1095" s="100" t="s">
        <v>2119</v>
      </c>
      <c r="G1095" s="101" t="s">
        <v>2108</v>
      </c>
      <c r="H1095" s="102" t="s">
        <v>3139</v>
      </c>
      <c r="I1095" s="140">
        <v>11460</v>
      </c>
      <c r="J1095" s="140">
        <v>2095</v>
      </c>
      <c r="K1095" s="77">
        <v>89</v>
      </c>
      <c r="L1095" s="141">
        <v>812.5</v>
      </c>
      <c r="M1095" s="106">
        <f t="shared" si="117"/>
        <v>7.7661431000000001E-3</v>
      </c>
      <c r="N1095" s="106">
        <f t="shared" si="118"/>
        <v>2.0024701200000002E-2</v>
      </c>
      <c r="O1095" s="228">
        <f t="shared" si="119"/>
        <v>3.5927529999999999E-4</v>
      </c>
      <c r="P1095" s="281">
        <f t="shared" si="120"/>
        <v>58058</v>
      </c>
      <c r="Q1095" s="61"/>
      <c r="R1095" s="142"/>
      <c r="S1095" s="62"/>
      <c r="T1095" s="195"/>
      <c r="U1095" s="29"/>
    </row>
    <row r="1096" spans="1:21" s="12" customFormat="1" ht="15.75" hidden="1" thickBot="1">
      <c r="A1096" s="12" t="s">
        <v>5895</v>
      </c>
      <c r="B1096" s="1" t="s">
        <v>1363</v>
      </c>
      <c r="C1096" s="98" t="s">
        <v>2179</v>
      </c>
      <c r="D1096" s="100" t="s">
        <v>2211</v>
      </c>
      <c r="E1096" s="100" t="s">
        <v>2126</v>
      </c>
      <c r="F1096" s="100" t="s">
        <v>2119</v>
      </c>
      <c r="G1096" s="101" t="s">
        <v>2108</v>
      </c>
      <c r="H1096" s="102" t="s">
        <v>3140</v>
      </c>
      <c r="I1096" s="140">
        <v>9311</v>
      </c>
      <c r="J1096" s="140">
        <v>1768</v>
      </c>
      <c r="K1096" s="77">
        <v>16</v>
      </c>
      <c r="L1096" s="141">
        <v>880.76</v>
      </c>
      <c r="M1096" s="106">
        <f t="shared" si="117"/>
        <v>1.7183974999999999E-3</v>
      </c>
      <c r="N1096" s="106">
        <f t="shared" si="118"/>
        <v>3.4494376999999999E-3</v>
      </c>
      <c r="O1096" s="228">
        <f t="shared" si="119"/>
        <v>6.1888400000000002E-5</v>
      </c>
      <c r="P1096" s="281">
        <f t="shared" si="120"/>
        <v>10001</v>
      </c>
      <c r="Q1096" s="61"/>
      <c r="R1096" s="142"/>
      <c r="S1096" s="62"/>
      <c r="T1096" s="195"/>
      <c r="U1096" s="29"/>
    </row>
    <row r="1097" spans="1:21" s="12" customFormat="1" ht="15.75" hidden="1" thickBot="1">
      <c r="A1097" s="12" t="s">
        <v>5896</v>
      </c>
      <c r="B1097" s="1" t="s">
        <v>1364</v>
      </c>
      <c r="C1097" s="98" t="s">
        <v>2179</v>
      </c>
      <c r="D1097" s="100" t="s">
        <v>2211</v>
      </c>
      <c r="E1097" s="100" t="s">
        <v>2133</v>
      </c>
      <c r="F1097" s="100" t="s">
        <v>2119</v>
      </c>
      <c r="G1097" s="101" t="s">
        <v>2108</v>
      </c>
      <c r="H1097" s="102" t="s">
        <v>3141</v>
      </c>
      <c r="I1097" s="140">
        <v>8434</v>
      </c>
      <c r="J1097" s="140">
        <v>1477</v>
      </c>
      <c r="K1097" s="77">
        <v>25</v>
      </c>
      <c r="L1097" s="141">
        <v>1276.5999999999999</v>
      </c>
      <c r="M1097" s="106">
        <f t="shared" si="117"/>
        <v>2.9641925000000002E-3</v>
      </c>
      <c r="N1097" s="106">
        <f t="shared" si="118"/>
        <v>3.4295098000000001E-3</v>
      </c>
      <c r="O1097" s="228">
        <f t="shared" si="119"/>
        <v>6.1530899999999997E-5</v>
      </c>
      <c r="P1097" s="281">
        <f t="shared" si="120"/>
        <v>9943</v>
      </c>
      <c r="Q1097" s="61"/>
      <c r="R1097" s="142"/>
      <c r="S1097" s="62"/>
      <c r="T1097" s="195"/>
      <c r="U1097" s="29"/>
    </row>
    <row r="1098" spans="1:21" s="12" customFormat="1" ht="15.75" hidden="1" thickBot="1">
      <c r="A1098" s="12" t="s">
        <v>5897</v>
      </c>
      <c r="B1098" s="1" t="s">
        <v>1365</v>
      </c>
      <c r="C1098" s="98" t="s">
        <v>2179</v>
      </c>
      <c r="D1098" s="100" t="s">
        <v>2211</v>
      </c>
      <c r="E1098" s="100" t="s">
        <v>2157</v>
      </c>
      <c r="F1098" s="100">
        <v>3</v>
      </c>
      <c r="G1098" s="101" t="s">
        <v>2109</v>
      </c>
      <c r="H1098" s="102" t="s">
        <v>3142</v>
      </c>
      <c r="I1098" s="140">
        <v>10600</v>
      </c>
      <c r="J1098" s="140">
        <v>1832</v>
      </c>
      <c r="K1098" s="77">
        <v>64</v>
      </c>
      <c r="L1098" s="141">
        <v>690.42</v>
      </c>
      <c r="M1098" s="106">
        <f t="shared" si="117"/>
        <v>6.0377358000000001E-3</v>
      </c>
      <c r="N1098" s="106">
        <f t="shared" si="118"/>
        <v>1.60208742E-2</v>
      </c>
      <c r="O1098" s="228">
        <f t="shared" si="119"/>
        <v>2.8744019999999999E-4</v>
      </c>
      <c r="P1098" s="281">
        <f t="shared" si="120"/>
        <v>46450</v>
      </c>
      <c r="Q1098" s="61"/>
      <c r="R1098" s="142"/>
      <c r="S1098" s="62"/>
      <c r="T1098" s="195"/>
      <c r="U1098" s="29"/>
    </row>
    <row r="1099" spans="1:21" s="12" customFormat="1" ht="15.75" hidden="1" thickBot="1">
      <c r="A1099" s="12" t="s">
        <v>5898</v>
      </c>
      <c r="B1099" s="1" t="s">
        <v>1366</v>
      </c>
      <c r="C1099" s="98" t="s">
        <v>2179</v>
      </c>
      <c r="D1099" s="100" t="s">
        <v>2211</v>
      </c>
      <c r="E1099" s="100" t="s">
        <v>2159</v>
      </c>
      <c r="F1099" s="100" t="s">
        <v>2119</v>
      </c>
      <c r="G1099" s="101" t="s">
        <v>2108</v>
      </c>
      <c r="H1099" s="102" t="s">
        <v>3143</v>
      </c>
      <c r="I1099" s="140">
        <v>10274</v>
      </c>
      <c r="J1099" s="140">
        <v>1873</v>
      </c>
      <c r="K1099" s="77">
        <v>39</v>
      </c>
      <c r="L1099" s="141">
        <v>1044.3599999999999</v>
      </c>
      <c r="M1099" s="106">
        <f t="shared" si="117"/>
        <v>3.7959897999999999E-3</v>
      </c>
      <c r="N1099" s="106">
        <f t="shared" si="118"/>
        <v>6.8078907999999999E-3</v>
      </c>
      <c r="O1099" s="228">
        <f t="shared" si="119"/>
        <v>1.2214450000000001E-4</v>
      </c>
      <c r="P1099" s="281">
        <f t="shared" si="120"/>
        <v>19738</v>
      </c>
      <c r="Q1099" s="61"/>
      <c r="R1099" s="142"/>
      <c r="S1099" s="62"/>
      <c r="T1099" s="195"/>
      <c r="U1099" s="29"/>
    </row>
    <row r="1100" spans="1:21" s="12" customFormat="1" ht="15.75" hidden="1" thickBot="1">
      <c r="A1100" s="12" t="s">
        <v>5899</v>
      </c>
      <c r="B1100" s="1" t="s">
        <v>1367</v>
      </c>
      <c r="C1100" s="98" t="s">
        <v>2179</v>
      </c>
      <c r="D1100" s="100" t="s">
        <v>2211</v>
      </c>
      <c r="E1100" s="100" t="s">
        <v>2172</v>
      </c>
      <c r="F1100" s="100" t="s">
        <v>2119</v>
      </c>
      <c r="G1100" s="101" t="s">
        <v>2108</v>
      </c>
      <c r="H1100" s="102" t="s">
        <v>3144</v>
      </c>
      <c r="I1100" s="140">
        <v>10287</v>
      </c>
      <c r="J1100" s="140">
        <v>1769</v>
      </c>
      <c r="K1100" s="77">
        <v>69</v>
      </c>
      <c r="L1100" s="141">
        <v>1501.51</v>
      </c>
      <c r="M1100" s="106">
        <f t="shared" si="117"/>
        <v>6.7074947999999999E-3</v>
      </c>
      <c r="N1100" s="106">
        <f t="shared" si="118"/>
        <v>7.9024170999999997E-3</v>
      </c>
      <c r="O1100" s="228">
        <f t="shared" si="119"/>
        <v>1.4178199999999999E-4</v>
      </c>
      <c r="P1100" s="281">
        <f t="shared" si="120"/>
        <v>22911</v>
      </c>
      <c r="Q1100" s="61"/>
      <c r="R1100" s="142"/>
      <c r="S1100" s="62"/>
      <c r="T1100" s="195"/>
      <c r="U1100" s="29"/>
    </row>
    <row r="1101" spans="1:21" s="15" customFormat="1" ht="15.75" hidden="1" thickBot="1">
      <c r="A1101" s="12" t="s">
        <v>5900</v>
      </c>
      <c r="B1101" s="1" t="s">
        <v>1368</v>
      </c>
      <c r="C1101" s="143" t="s">
        <v>2179</v>
      </c>
      <c r="D1101" s="108" t="s">
        <v>2211</v>
      </c>
      <c r="E1101" s="108" t="s">
        <v>2174</v>
      </c>
      <c r="F1101" s="108" t="s">
        <v>2119</v>
      </c>
      <c r="G1101" s="109" t="s">
        <v>2108</v>
      </c>
      <c r="H1101" s="110" t="s">
        <v>3145</v>
      </c>
      <c r="I1101" s="140">
        <v>4911</v>
      </c>
      <c r="J1101" s="140">
        <v>793</v>
      </c>
      <c r="K1101" s="77">
        <v>12</v>
      </c>
      <c r="L1101" s="141">
        <v>901.85</v>
      </c>
      <c r="M1101" s="106">
        <f t="shared" si="117"/>
        <v>2.4434941000000001E-3</v>
      </c>
      <c r="N1101" s="106">
        <f t="shared" si="118"/>
        <v>2.1485732E-3</v>
      </c>
      <c r="O1101" s="232">
        <f t="shared" si="119"/>
        <v>3.8548799999999999E-5</v>
      </c>
      <c r="P1101" s="281">
        <f t="shared" si="120"/>
        <v>6229</v>
      </c>
      <c r="Q1101" s="61"/>
      <c r="R1101" s="142"/>
      <c r="S1101" s="62"/>
      <c r="T1101" s="195"/>
      <c r="U1101" s="29"/>
    </row>
    <row r="1102" spans="1:21" s="12" customFormat="1" ht="15.75" hidden="1" thickBot="1">
      <c r="A1102" s="12" t="s">
        <v>5901</v>
      </c>
      <c r="B1102" s="1" t="s">
        <v>1369</v>
      </c>
      <c r="C1102" s="98" t="s">
        <v>2179</v>
      </c>
      <c r="D1102" s="100" t="s">
        <v>2215</v>
      </c>
      <c r="E1102" s="100" t="s">
        <v>2116</v>
      </c>
      <c r="F1102" s="100" t="s">
        <v>2117</v>
      </c>
      <c r="G1102" s="109" t="s">
        <v>2107</v>
      </c>
      <c r="H1102" s="110" t="s">
        <v>3146</v>
      </c>
      <c r="I1102" s="140">
        <v>22792</v>
      </c>
      <c r="J1102" s="140">
        <v>3601</v>
      </c>
      <c r="K1102" s="77">
        <v>42</v>
      </c>
      <c r="L1102" s="141">
        <v>1420.8</v>
      </c>
      <c r="M1102" s="106">
        <f t="shared" si="117"/>
        <v>1.8427518E-3</v>
      </c>
      <c r="N1102" s="106">
        <f t="shared" si="118"/>
        <v>4.6704316000000003E-3</v>
      </c>
      <c r="O1102" s="228">
        <f t="shared" si="119"/>
        <v>8.3795000000000007E-5</v>
      </c>
      <c r="P1102" s="281">
        <f t="shared" si="120"/>
        <v>13541</v>
      </c>
      <c r="Q1102" s="61"/>
      <c r="R1102" s="142"/>
      <c r="S1102" s="62"/>
      <c r="T1102" s="195"/>
      <c r="U1102" s="29"/>
    </row>
    <row r="1103" spans="1:21" s="12" customFormat="1" ht="15.75" hidden="1" thickBot="1">
      <c r="A1103" s="12" t="s">
        <v>5902</v>
      </c>
      <c r="B1103" s="1" t="s">
        <v>1370</v>
      </c>
      <c r="C1103" s="98" t="s">
        <v>2179</v>
      </c>
      <c r="D1103" s="100" t="s">
        <v>2215</v>
      </c>
      <c r="E1103" s="100" t="s">
        <v>2115</v>
      </c>
      <c r="F1103" s="100" t="s">
        <v>2119</v>
      </c>
      <c r="G1103" s="101" t="s">
        <v>2108</v>
      </c>
      <c r="H1103" s="102" t="s">
        <v>3147</v>
      </c>
      <c r="I1103" s="140">
        <v>4309</v>
      </c>
      <c r="J1103" s="140">
        <v>656</v>
      </c>
      <c r="K1103" s="77">
        <v>3</v>
      </c>
      <c r="L1103" s="141">
        <v>711.87</v>
      </c>
      <c r="M1103" s="106">
        <f t="shared" si="117"/>
        <v>6.9621720000000002E-4</v>
      </c>
      <c r="N1103" s="106">
        <f t="shared" si="118"/>
        <v>6.4157560000000001E-4</v>
      </c>
      <c r="O1103" s="228">
        <f t="shared" si="119"/>
        <v>1.15108E-5</v>
      </c>
      <c r="P1103" s="281">
        <f t="shared" si="120"/>
        <v>1860</v>
      </c>
      <c r="Q1103" s="61"/>
      <c r="R1103" s="142"/>
      <c r="S1103" s="62"/>
      <c r="T1103" s="195"/>
      <c r="U1103" s="29"/>
    </row>
    <row r="1104" spans="1:21" s="12" customFormat="1" ht="15.75" hidden="1" thickBot="1">
      <c r="A1104" s="12" t="s">
        <v>5903</v>
      </c>
      <c r="B1104" s="1" t="s">
        <v>1371</v>
      </c>
      <c r="C1104" s="98" t="s">
        <v>2179</v>
      </c>
      <c r="D1104" s="100" t="s">
        <v>2215</v>
      </c>
      <c r="E1104" s="100" t="s">
        <v>2120</v>
      </c>
      <c r="F1104" s="100" t="s">
        <v>2119</v>
      </c>
      <c r="G1104" s="101" t="s">
        <v>2108</v>
      </c>
      <c r="H1104" s="102" t="s">
        <v>3148</v>
      </c>
      <c r="I1104" s="140">
        <v>2727</v>
      </c>
      <c r="J1104" s="140">
        <v>424</v>
      </c>
      <c r="K1104" s="77">
        <v>9</v>
      </c>
      <c r="L1104" s="141">
        <v>753.63</v>
      </c>
      <c r="M1104" s="106">
        <f t="shared" si="117"/>
        <v>3.3003300000000002E-3</v>
      </c>
      <c r="N1104" s="106">
        <f t="shared" si="118"/>
        <v>1.8567995999999999E-3</v>
      </c>
      <c r="O1104" s="228">
        <f t="shared" si="119"/>
        <v>3.33139E-5</v>
      </c>
      <c r="P1104" s="281">
        <f t="shared" si="120"/>
        <v>5383</v>
      </c>
      <c r="Q1104" s="61"/>
      <c r="R1104" s="142"/>
      <c r="S1104" s="62"/>
      <c r="T1104" s="195"/>
      <c r="U1104" s="29"/>
    </row>
    <row r="1105" spans="1:21" s="12" customFormat="1" ht="15.75" hidden="1" thickBot="1">
      <c r="A1105" s="12" t="s">
        <v>5904</v>
      </c>
      <c r="B1105" s="1" t="s">
        <v>1372</v>
      </c>
      <c r="C1105" s="98" t="s">
        <v>2179</v>
      </c>
      <c r="D1105" s="100" t="s">
        <v>2215</v>
      </c>
      <c r="E1105" s="100" t="s">
        <v>2122</v>
      </c>
      <c r="F1105" s="100">
        <v>3</v>
      </c>
      <c r="G1105" s="101" t="s">
        <v>2109</v>
      </c>
      <c r="H1105" s="102" t="s">
        <v>3149</v>
      </c>
      <c r="I1105" s="140">
        <v>2924</v>
      </c>
      <c r="J1105" s="140">
        <v>427</v>
      </c>
      <c r="K1105" s="77">
        <v>25</v>
      </c>
      <c r="L1105" s="141">
        <v>1009.08</v>
      </c>
      <c r="M1105" s="106">
        <f t="shared" si="117"/>
        <v>8.5499315999999995E-3</v>
      </c>
      <c r="N1105" s="106">
        <f t="shared" si="118"/>
        <v>3.6179696000000002E-3</v>
      </c>
      <c r="O1105" s="228">
        <f t="shared" si="119"/>
        <v>6.4912200000000005E-5</v>
      </c>
      <c r="P1105" s="281">
        <f t="shared" si="120"/>
        <v>10489</v>
      </c>
      <c r="Q1105" s="61"/>
      <c r="R1105" s="142"/>
      <c r="S1105" s="62"/>
      <c r="T1105" s="195"/>
      <c r="U1105" s="29"/>
    </row>
    <row r="1106" spans="1:21" s="12" customFormat="1" ht="15.75" hidden="1" thickBot="1">
      <c r="A1106" s="12" t="s">
        <v>5905</v>
      </c>
      <c r="B1106" s="1" t="s">
        <v>1373</v>
      </c>
      <c r="C1106" s="98" t="s">
        <v>2179</v>
      </c>
      <c r="D1106" s="100" t="s">
        <v>2215</v>
      </c>
      <c r="E1106" s="100" t="s">
        <v>2124</v>
      </c>
      <c r="F1106" s="100" t="s">
        <v>2119</v>
      </c>
      <c r="G1106" s="101" t="s">
        <v>2108</v>
      </c>
      <c r="H1106" s="102" t="s">
        <v>3150</v>
      </c>
      <c r="I1106" s="140">
        <v>11982</v>
      </c>
      <c r="J1106" s="140">
        <v>1776</v>
      </c>
      <c r="K1106" s="77">
        <v>89</v>
      </c>
      <c r="L1106" s="141">
        <v>1145.03</v>
      </c>
      <c r="M1106" s="106">
        <f t="shared" ref="M1106:M1169" si="121" xml:space="preserve"> ROUNDDOWN(K1106/I1106,10)</f>
        <v>7.4278082999999998E-3</v>
      </c>
      <c r="N1106" s="106">
        <f t="shared" ref="N1106:N1169" si="122">ROUNDDOWN(J1106*M1106/L1106,10)</f>
        <v>1.1520909899999999E-2</v>
      </c>
      <c r="O1106" s="228">
        <f t="shared" ref="O1106:O1169" si="123">ROUNDDOWN(N1106/$N$2499,10)</f>
        <v>2.0670359999999999E-4</v>
      </c>
      <c r="P1106" s="281">
        <f t="shared" si="120"/>
        <v>33403</v>
      </c>
      <c r="Q1106" s="61"/>
      <c r="R1106" s="142"/>
      <c r="S1106" s="62"/>
      <c r="T1106" s="195"/>
      <c r="U1106" s="29"/>
    </row>
    <row r="1107" spans="1:21" s="12" customFormat="1" ht="15.75" hidden="1" thickBot="1">
      <c r="A1107" s="12" t="s">
        <v>5906</v>
      </c>
      <c r="B1107" s="1" t="s">
        <v>1374</v>
      </c>
      <c r="C1107" s="98" t="s">
        <v>2179</v>
      </c>
      <c r="D1107" s="100" t="s">
        <v>2215</v>
      </c>
      <c r="E1107" s="100" t="s">
        <v>2126</v>
      </c>
      <c r="F1107" s="100" t="s">
        <v>2119</v>
      </c>
      <c r="G1107" s="101" t="s">
        <v>2108</v>
      </c>
      <c r="H1107" s="102" t="s">
        <v>3151</v>
      </c>
      <c r="I1107" s="140">
        <v>2879</v>
      </c>
      <c r="J1107" s="140">
        <v>388</v>
      </c>
      <c r="K1107" s="77">
        <v>41</v>
      </c>
      <c r="L1107" s="141">
        <v>763.42</v>
      </c>
      <c r="M1107" s="106">
        <f t="shared" si="121"/>
        <v>1.4241055900000001E-2</v>
      </c>
      <c r="N1107" s="106">
        <f t="shared" si="122"/>
        <v>7.2378633999999999E-3</v>
      </c>
      <c r="O1107" s="228">
        <f t="shared" si="123"/>
        <v>1.2985890000000001E-4</v>
      </c>
      <c r="P1107" s="281">
        <f t="shared" si="120"/>
        <v>20985</v>
      </c>
      <c r="Q1107" s="61"/>
      <c r="R1107" s="142"/>
      <c r="S1107" s="62"/>
      <c r="T1107" s="195"/>
      <c r="U1107" s="29"/>
    </row>
    <row r="1108" spans="1:21" s="12" customFormat="1" ht="15.75" hidden="1" thickBot="1">
      <c r="A1108" s="12" t="s">
        <v>5907</v>
      </c>
      <c r="B1108" s="1" t="s">
        <v>1375</v>
      </c>
      <c r="C1108" s="98" t="s">
        <v>2179</v>
      </c>
      <c r="D1108" s="100" t="s">
        <v>2215</v>
      </c>
      <c r="E1108" s="100" t="s">
        <v>2133</v>
      </c>
      <c r="F1108" s="100" t="s">
        <v>2119</v>
      </c>
      <c r="G1108" s="109" t="s">
        <v>2108</v>
      </c>
      <c r="H1108" s="110" t="s">
        <v>3146</v>
      </c>
      <c r="I1108" s="140">
        <v>12917</v>
      </c>
      <c r="J1108" s="140">
        <v>2208</v>
      </c>
      <c r="K1108" s="77">
        <v>33</v>
      </c>
      <c r="L1108" s="141">
        <v>986.16</v>
      </c>
      <c r="M1108" s="106">
        <f t="shared" si="121"/>
        <v>2.5547727000000001E-3</v>
      </c>
      <c r="N1108" s="106">
        <f t="shared" si="122"/>
        <v>5.7201042999999998E-3</v>
      </c>
      <c r="O1108" s="228">
        <f t="shared" si="123"/>
        <v>1.0262779999999999E-4</v>
      </c>
      <c r="P1108" s="281">
        <f t="shared" si="120"/>
        <v>16584</v>
      </c>
      <c r="Q1108" s="61"/>
      <c r="R1108" s="142"/>
      <c r="S1108" s="62"/>
      <c r="T1108" s="195"/>
      <c r="U1108" s="29"/>
    </row>
    <row r="1109" spans="1:21" s="12" customFormat="1" ht="15.75" hidden="1" thickBot="1">
      <c r="A1109" s="12" t="s">
        <v>5908</v>
      </c>
      <c r="B1109" s="1" t="s">
        <v>1376</v>
      </c>
      <c r="C1109" s="98" t="s">
        <v>2179</v>
      </c>
      <c r="D1109" s="100" t="s">
        <v>2215</v>
      </c>
      <c r="E1109" s="100" t="s">
        <v>2157</v>
      </c>
      <c r="F1109" s="100" t="s">
        <v>2119</v>
      </c>
      <c r="G1109" s="101" t="s">
        <v>2108</v>
      </c>
      <c r="H1109" s="102" t="s">
        <v>3152</v>
      </c>
      <c r="I1109" s="140">
        <v>3807</v>
      </c>
      <c r="J1109" s="140">
        <v>642</v>
      </c>
      <c r="K1109" s="77">
        <v>11</v>
      </c>
      <c r="L1109" s="141">
        <v>866.41</v>
      </c>
      <c r="M1109" s="106">
        <f t="shared" si="121"/>
        <v>2.8894141999999999E-3</v>
      </c>
      <c r="N1109" s="106">
        <f t="shared" si="122"/>
        <v>2.1410232000000002E-3</v>
      </c>
      <c r="O1109" s="228">
        <f t="shared" si="123"/>
        <v>3.8413400000000001E-5</v>
      </c>
      <c r="P1109" s="281">
        <f t="shared" si="120"/>
        <v>6207</v>
      </c>
      <c r="Q1109" s="61"/>
      <c r="R1109" s="142"/>
      <c r="S1109" s="62"/>
      <c r="T1109" s="195"/>
      <c r="U1109" s="29"/>
    </row>
    <row r="1110" spans="1:21" s="12" customFormat="1" ht="15.75" hidden="1" thickBot="1">
      <c r="A1110" s="12" t="s">
        <v>5909</v>
      </c>
      <c r="B1110" s="1" t="s">
        <v>1377</v>
      </c>
      <c r="C1110" s="98" t="s">
        <v>2179</v>
      </c>
      <c r="D1110" s="100" t="s">
        <v>2215</v>
      </c>
      <c r="E1110" s="100" t="s">
        <v>2159</v>
      </c>
      <c r="F1110" s="100" t="s">
        <v>2119</v>
      </c>
      <c r="G1110" s="101" t="s">
        <v>2108</v>
      </c>
      <c r="H1110" s="102" t="s">
        <v>3153</v>
      </c>
      <c r="I1110" s="140">
        <v>1774</v>
      </c>
      <c r="J1110" s="140">
        <v>262</v>
      </c>
      <c r="K1110" s="77">
        <v>11</v>
      </c>
      <c r="L1110" s="141">
        <v>617.67999999999995</v>
      </c>
      <c r="M1110" s="106">
        <f t="shared" si="121"/>
        <v>6.2006763999999997E-3</v>
      </c>
      <c r="N1110" s="106">
        <f t="shared" si="122"/>
        <v>2.6301276000000001E-3</v>
      </c>
      <c r="O1110" s="228">
        <f t="shared" si="123"/>
        <v>4.7188699999999998E-5</v>
      </c>
      <c r="P1110" s="281">
        <f t="shared" si="120"/>
        <v>7625</v>
      </c>
      <c r="Q1110" s="61"/>
      <c r="R1110" s="142"/>
      <c r="S1110" s="62"/>
      <c r="T1110" s="195"/>
      <c r="U1110" s="29"/>
    </row>
    <row r="1111" spans="1:21" s="12" customFormat="1" ht="15.75" hidden="1" thickBot="1">
      <c r="A1111" s="12" t="s">
        <v>5910</v>
      </c>
      <c r="B1111" s="1" t="s">
        <v>1378</v>
      </c>
      <c r="C1111" s="98" t="s">
        <v>2179</v>
      </c>
      <c r="D1111" s="100" t="s">
        <v>2215</v>
      </c>
      <c r="E1111" s="100" t="s">
        <v>2172</v>
      </c>
      <c r="F1111" s="100" t="s">
        <v>2119</v>
      </c>
      <c r="G1111" s="101" t="s">
        <v>2108</v>
      </c>
      <c r="H1111" s="102" t="s">
        <v>3154</v>
      </c>
      <c r="I1111" s="140">
        <v>4459</v>
      </c>
      <c r="J1111" s="140">
        <v>678</v>
      </c>
      <c r="K1111" s="77">
        <v>28</v>
      </c>
      <c r="L1111" s="141">
        <v>753.61</v>
      </c>
      <c r="M1111" s="106">
        <f t="shared" si="121"/>
        <v>6.2794347999999998E-3</v>
      </c>
      <c r="N1111" s="106">
        <f t="shared" si="122"/>
        <v>5.6494164999999997E-3</v>
      </c>
      <c r="O1111" s="228">
        <f t="shared" si="123"/>
        <v>1.013596E-4</v>
      </c>
      <c r="P1111" s="281">
        <f t="shared" si="120"/>
        <v>16379</v>
      </c>
      <c r="Q1111" s="61"/>
      <c r="R1111" s="142"/>
      <c r="S1111" s="62"/>
      <c r="T1111" s="195"/>
      <c r="U1111" s="29"/>
    </row>
    <row r="1112" spans="1:21" s="12" customFormat="1" ht="15.75" hidden="1" thickBot="1">
      <c r="A1112" s="12" t="s">
        <v>5911</v>
      </c>
      <c r="B1112" s="1" t="s">
        <v>1379</v>
      </c>
      <c r="C1112" s="98" t="s">
        <v>2179</v>
      </c>
      <c r="D1112" s="100" t="s">
        <v>2215</v>
      </c>
      <c r="E1112" s="100" t="s">
        <v>2174</v>
      </c>
      <c r="F1112" s="100" t="s">
        <v>2119</v>
      </c>
      <c r="G1112" s="101" t="s">
        <v>2108</v>
      </c>
      <c r="H1112" s="102" t="s">
        <v>3155</v>
      </c>
      <c r="I1112" s="140">
        <v>3778</v>
      </c>
      <c r="J1112" s="140">
        <v>630</v>
      </c>
      <c r="K1112" s="77">
        <v>8</v>
      </c>
      <c r="L1112" s="141">
        <v>716.92</v>
      </c>
      <c r="M1112" s="106">
        <f t="shared" si="121"/>
        <v>2.1175223999999999E-3</v>
      </c>
      <c r="N1112" s="106">
        <f t="shared" si="122"/>
        <v>1.8607921E-3</v>
      </c>
      <c r="O1112" s="228">
        <f t="shared" si="123"/>
        <v>3.3385600000000001E-5</v>
      </c>
      <c r="P1112" s="281">
        <f t="shared" si="120"/>
        <v>5395</v>
      </c>
      <c r="Q1112" s="61"/>
      <c r="R1112" s="142"/>
      <c r="S1112" s="62"/>
      <c r="T1112" s="195"/>
      <c r="U1112" s="29"/>
    </row>
    <row r="1113" spans="1:21" s="12" customFormat="1" ht="15.75" hidden="1" thickBot="1">
      <c r="A1113" s="12" t="s">
        <v>5912</v>
      </c>
      <c r="B1113" s="1" t="s">
        <v>1380</v>
      </c>
      <c r="C1113" s="98" t="s">
        <v>2179</v>
      </c>
      <c r="D1113" s="100" t="s">
        <v>2222</v>
      </c>
      <c r="E1113" s="100" t="s">
        <v>2116</v>
      </c>
      <c r="F1113" s="100" t="s">
        <v>2117</v>
      </c>
      <c r="G1113" s="101" t="s">
        <v>2107</v>
      </c>
      <c r="H1113" s="102" t="s">
        <v>2452</v>
      </c>
      <c r="I1113" s="140">
        <v>20137</v>
      </c>
      <c r="J1113" s="140">
        <v>3358</v>
      </c>
      <c r="K1113" s="77">
        <v>9</v>
      </c>
      <c r="L1113" s="141">
        <v>2312.15</v>
      </c>
      <c r="M1113" s="106">
        <f t="shared" si="121"/>
        <v>4.469384E-4</v>
      </c>
      <c r="N1113" s="106">
        <f t="shared" si="122"/>
        <v>6.4910110000000005E-4</v>
      </c>
      <c r="O1113" s="228">
        <f t="shared" si="123"/>
        <v>1.16459E-5</v>
      </c>
      <c r="P1113" s="281">
        <f t="shared" si="120"/>
        <v>1881</v>
      </c>
      <c r="Q1113" s="61"/>
      <c r="R1113" s="142"/>
      <c r="S1113" s="62"/>
      <c r="T1113" s="195"/>
      <c r="U1113" s="29"/>
    </row>
    <row r="1114" spans="1:21" s="12" customFormat="1" ht="15.75" hidden="1" thickBot="1">
      <c r="A1114" s="12" t="s">
        <v>5913</v>
      </c>
      <c r="B1114" s="1" t="s">
        <v>1381</v>
      </c>
      <c r="C1114" s="98" t="s">
        <v>2179</v>
      </c>
      <c r="D1114" s="100" t="s">
        <v>2222</v>
      </c>
      <c r="E1114" s="100" t="s">
        <v>2115</v>
      </c>
      <c r="F1114" s="100" t="s">
        <v>2117</v>
      </c>
      <c r="G1114" s="101" t="s">
        <v>2107</v>
      </c>
      <c r="H1114" s="102" t="s">
        <v>3156</v>
      </c>
      <c r="I1114" s="140">
        <v>45025</v>
      </c>
      <c r="J1114" s="140">
        <v>6235</v>
      </c>
      <c r="K1114" s="77">
        <v>407</v>
      </c>
      <c r="L1114" s="141">
        <v>1549.35</v>
      </c>
      <c r="M1114" s="106">
        <f t="shared" si="121"/>
        <v>9.0394224999999998E-3</v>
      </c>
      <c r="N1114" s="106">
        <f t="shared" si="122"/>
        <v>3.63770608E-2</v>
      </c>
      <c r="O1114" s="228">
        <f t="shared" si="123"/>
        <v>6.5266300000000005E-4</v>
      </c>
      <c r="P1114" s="281">
        <f t="shared" si="120"/>
        <v>105470</v>
      </c>
      <c r="Q1114" s="61"/>
      <c r="R1114" s="142"/>
      <c r="S1114" s="62"/>
      <c r="T1114" s="195"/>
      <c r="U1114" s="29"/>
    </row>
    <row r="1115" spans="1:21" s="12" customFormat="1" ht="15.75" hidden="1" thickBot="1">
      <c r="A1115" s="12" t="s">
        <v>5914</v>
      </c>
      <c r="B1115" s="1" t="s">
        <v>1382</v>
      </c>
      <c r="C1115" s="98" t="s">
        <v>2179</v>
      </c>
      <c r="D1115" s="100" t="s">
        <v>2222</v>
      </c>
      <c r="E1115" s="100" t="s">
        <v>2120</v>
      </c>
      <c r="F1115" s="100" t="s">
        <v>2119</v>
      </c>
      <c r="G1115" s="101" t="s">
        <v>2108</v>
      </c>
      <c r="H1115" s="102" t="s">
        <v>3157</v>
      </c>
      <c r="I1115" s="140">
        <v>11607</v>
      </c>
      <c r="J1115" s="140">
        <v>1761</v>
      </c>
      <c r="K1115" s="77">
        <v>57</v>
      </c>
      <c r="L1115" s="141">
        <v>1509.95</v>
      </c>
      <c r="M1115" s="106">
        <f t="shared" si="121"/>
        <v>4.9108295999999996E-3</v>
      </c>
      <c r="N1115" s="106">
        <f t="shared" si="122"/>
        <v>5.7273226999999998E-3</v>
      </c>
      <c r="O1115" s="228">
        <f t="shared" si="123"/>
        <v>1.027573E-4</v>
      </c>
      <c r="P1115" s="281">
        <f t="shared" si="120"/>
        <v>16605</v>
      </c>
      <c r="Q1115" s="61"/>
      <c r="R1115" s="142"/>
      <c r="S1115" s="62"/>
      <c r="T1115" s="195"/>
      <c r="U1115" s="29"/>
    </row>
    <row r="1116" spans="1:21" s="12" customFormat="1" ht="15.75" hidden="1" thickBot="1">
      <c r="A1116" s="12" t="s">
        <v>5915</v>
      </c>
      <c r="B1116" s="1" t="s">
        <v>1383</v>
      </c>
      <c r="C1116" s="98" t="s">
        <v>2179</v>
      </c>
      <c r="D1116" s="100" t="s">
        <v>2222</v>
      </c>
      <c r="E1116" s="100" t="s">
        <v>2122</v>
      </c>
      <c r="F1116" s="100">
        <v>3</v>
      </c>
      <c r="G1116" s="101" t="s">
        <v>2109</v>
      </c>
      <c r="H1116" s="102" t="s">
        <v>3158</v>
      </c>
      <c r="I1116" s="140">
        <v>15943</v>
      </c>
      <c r="J1116" s="140">
        <v>2071</v>
      </c>
      <c r="K1116" s="77">
        <v>73</v>
      </c>
      <c r="L1116" s="141">
        <v>1732.08</v>
      </c>
      <c r="M1116" s="106">
        <f t="shared" si="121"/>
        <v>4.5788119999999998E-3</v>
      </c>
      <c r="N1116" s="106">
        <f t="shared" si="122"/>
        <v>5.4747583999999998E-3</v>
      </c>
      <c r="O1116" s="228">
        <f t="shared" si="123"/>
        <v>9.8225899999999998E-5</v>
      </c>
      <c r="P1116" s="281">
        <f t="shared" si="120"/>
        <v>15873</v>
      </c>
      <c r="Q1116" s="61"/>
      <c r="R1116" s="142"/>
      <c r="S1116" s="62"/>
      <c r="T1116" s="195"/>
      <c r="U1116" s="29"/>
    </row>
    <row r="1117" spans="1:21" s="12" customFormat="1" ht="15.75" hidden="1" thickBot="1">
      <c r="A1117" s="12" t="s">
        <v>5916</v>
      </c>
      <c r="B1117" s="1" t="s">
        <v>1384</v>
      </c>
      <c r="C1117" s="98" t="s">
        <v>2179</v>
      </c>
      <c r="D1117" s="100" t="s">
        <v>2222</v>
      </c>
      <c r="E1117" s="100" t="s">
        <v>2124</v>
      </c>
      <c r="F1117" s="100" t="s">
        <v>2119</v>
      </c>
      <c r="G1117" s="101" t="s">
        <v>2108</v>
      </c>
      <c r="H1117" s="102" t="s">
        <v>3159</v>
      </c>
      <c r="I1117" s="140">
        <v>8173</v>
      </c>
      <c r="J1117" s="140">
        <v>1204</v>
      </c>
      <c r="K1117" s="77">
        <v>12</v>
      </c>
      <c r="L1117" s="141">
        <v>1635.8</v>
      </c>
      <c r="M1117" s="106">
        <f t="shared" si="121"/>
        <v>1.4682491000000001E-3</v>
      </c>
      <c r="N1117" s="106">
        <f t="shared" si="122"/>
        <v>1.0806772E-3</v>
      </c>
      <c r="O1117" s="228">
        <f t="shared" si="123"/>
        <v>1.9389E-5</v>
      </c>
      <c r="P1117" s="281">
        <f t="shared" si="120"/>
        <v>3133</v>
      </c>
      <c r="Q1117" s="61"/>
      <c r="R1117" s="142"/>
      <c r="S1117" s="62"/>
      <c r="T1117" s="195"/>
      <c r="U1117" s="29"/>
    </row>
    <row r="1118" spans="1:21" s="12" customFormat="1" ht="15.75" hidden="1" thickBot="1">
      <c r="A1118" s="12" t="s">
        <v>5917</v>
      </c>
      <c r="B1118" s="1" t="s">
        <v>1385</v>
      </c>
      <c r="C1118" s="98" t="s">
        <v>2179</v>
      </c>
      <c r="D1118" s="100" t="s">
        <v>2222</v>
      </c>
      <c r="E1118" s="100" t="s">
        <v>2126</v>
      </c>
      <c r="F1118" s="100" t="s">
        <v>2119</v>
      </c>
      <c r="G1118" s="101" t="s">
        <v>2108</v>
      </c>
      <c r="H1118" s="102" t="s">
        <v>3160</v>
      </c>
      <c r="I1118" s="140">
        <v>3539</v>
      </c>
      <c r="J1118" s="140">
        <v>536</v>
      </c>
      <c r="K1118" s="77">
        <v>3</v>
      </c>
      <c r="L1118" s="141">
        <v>1139.6300000000001</v>
      </c>
      <c r="M1118" s="106">
        <f t="shared" si="121"/>
        <v>8.4769700000000001E-4</v>
      </c>
      <c r="N1118" s="106">
        <f t="shared" si="122"/>
        <v>3.9869569999999998E-4</v>
      </c>
      <c r="O1118" s="228">
        <f t="shared" si="123"/>
        <v>7.1532000000000004E-6</v>
      </c>
      <c r="P1118" s="281">
        <f t="shared" si="120"/>
        <v>1155</v>
      </c>
      <c r="Q1118" s="61"/>
      <c r="R1118" s="142"/>
      <c r="S1118" s="62"/>
      <c r="T1118" s="195"/>
      <c r="U1118" s="29"/>
    </row>
    <row r="1119" spans="1:21" s="12" customFormat="1" ht="15.75" hidden="1" thickBot="1">
      <c r="A1119" s="12" t="s">
        <v>5918</v>
      </c>
      <c r="B1119" s="1" t="s">
        <v>1386</v>
      </c>
      <c r="C1119" s="98" t="s">
        <v>2179</v>
      </c>
      <c r="D1119" s="100" t="s">
        <v>2222</v>
      </c>
      <c r="E1119" s="100" t="s">
        <v>2133</v>
      </c>
      <c r="F1119" s="100" t="s">
        <v>2119</v>
      </c>
      <c r="G1119" s="101" t="s">
        <v>2108</v>
      </c>
      <c r="H1119" s="102" t="s">
        <v>3161</v>
      </c>
      <c r="I1119" s="140">
        <v>6395</v>
      </c>
      <c r="J1119" s="140">
        <v>888</v>
      </c>
      <c r="K1119" s="77">
        <v>2</v>
      </c>
      <c r="L1119" s="141">
        <v>988.01</v>
      </c>
      <c r="M1119" s="106">
        <f t="shared" si="121"/>
        <v>3.1274429999999999E-4</v>
      </c>
      <c r="N1119" s="106">
        <f t="shared" si="122"/>
        <v>2.8108709999999999E-4</v>
      </c>
      <c r="O1119" s="228">
        <f t="shared" si="123"/>
        <v>5.0431E-6</v>
      </c>
      <c r="P1119" s="281">
        <f t="shared" si="120"/>
        <v>814</v>
      </c>
      <c r="Q1119" s="61"/>
      <c r="R1119" s="142"/>
      <c r="S1119" s="62"/>
      <c r="T1119" s="195"/>
      <c r="U1119" s="29"/>
    </row>
    <row r="1120" spans="1:21" s="12" customFormat="1" ht="15.75" hidden="1" thickBot="1">
      <c r="A1120" s="12" t="s">
        <v>5919</v>
      </c>
      <c r="B1120" s="1" t="s">
        <v>1387</v>
      </c>
      <c r="C1120" s="98" t="s">
        <v>2179</v>
      </c>
      <c r="D1120" s="100" t="s">
        <v>2222</v>
      </c>
      <c r="E1120" s="100" t="s">
        <v>2157</v>
      </c>
      <c r="F1120" s="100" t="s">
        <v>2119</v>
      </c>
      <c r="G1120" s="101" t="s">
        <v>2108</v>
      </c>
      <c r="H1120" s="102" t="s">
        <v>3162</v>
      </c>
      <c r="I1120" s="140">
        <v>12035</v>
      </c>
      <c r="J1120" s="140">
        <v>2015</v>
      </c>
      <c r="K1120" s="77">
        <v>64</v>
      </c>
      <c r="L1120" s="141">
        <v>2513.71</v>
      </c>
      <c r="M1120" s="106">
        <f t="shared" si="121"/>
        <v>5.3178230000000002E-3</v>
      </c>
      <c r="N1120" s="106">
        <f t="shared" si="122"/>
        <v>4.2627882000000001E-3</v>
      </c>
      <c r="O1120" s="228">
        <f t="shared" si="123"/>
        <v>7.6481200000000002E-5</v>
      </c>
      <c r="P1120" s="281">
        <f t="shared" si="120"/>
        <v>12359</v>
      </c>
      <c r="Q1120" s="61"/>
      <c r="R1120" s="142"/>
      <c r="S1120" s="62"/>
      <c r="T1120" s="195"/>
      <c r="U1120" s="29"/>
    </row>
    <row r="1121" spans="1:21" s="12" customFormat="1" ht="15.75" hidden="1" thickBot="1">
      <c r="A1121" s="12" t="s">
        <v>5920</v>
      </c>
      <c r="B1121" s="1" t="s">
        <v>1388</v>
      </c>
      <c r="C1121" s="98" t="s">
        <v>2179</v>
      </c>
      <c r="D1121" s="100" t="s">
        <v>2228</v>
      </c>
      <c r="E1121" s="100" t="s">
        <v>2116</v>
      </c>
      <c r="F1121" s="100">
        <v>3</v>
      </c>
      <c r="G1121" s="101" t="s">
        <v>2109</v>
      </c>
      <c r="H1121" s="102" t="s">
        <v>3163</v>
      </c>
      <c r="I1121" s="140">
        <v>25950</v>
      </c>
      <c r="J1121" s="140">
        <v>3979</v>
      </c>
      <c r="K1121" s="77">
        <v>186</v>
      </c>
      <c r="L1121" s="141">
        <v>1702.55</v>
      </c>
      <c r="M1121" s="106">
        <f t="shared" si="121"/>
        <v>7.1676300000000004E-3</v>
      </c>
      <c r="N1121" s="106">
        <f t="shared" si="122"/>
        <v>1.67513434E-2</v>
      </c>
      <c r="O1121" s="228">
        <f t="shared" si="123"/>
        <v>3.0054600000000001E-4</v>
      </c>
      <c r="P1121" s="281">
        <f t="shared" si="120"/>
        <v>48568</v>
      </c>
      <c r="Q1121" s="61"/>
      <c r="R1121" s="142"/>
      <c r="S1121" s="62"/>
      <c r="T1121" s="195"/>
      <c r="U1121" s="29"/>
    </row>
    <row r="1122" spans="1:21" s="12" customFormat="1" ht="15.75" hidden="1" thickBot="1">
      <c r="A1122" s="12" t="s">
        <v>5921</v>
      </c>
      <c r="B1122" s="1" t="s">
        <v>1389</v>
      </c>
      <c r="C1122" s="98" t="s">
        <v>2179</v>
      </c>
      <c r="D1122" s="100" t="s">
        <v>2228</v>
      </c>
      <c r="E1122" s="100" t="s">
        <v>2115</v>
      </c>
      <c r="F1122" s="100">
        <v>3</v>
      </c>
      <c r="G1122" s="101" t="s">
        <v>2109</v>
      </c>
      <c r="H1122" s="102" t="s">
        <v>3164</v>
      </c>
      <c r="I1122" s="140">
        <v>24788</v>
      </c>
      <c r="J1122" s="140">
        <v>3470</v>
      </c>
      <c r="K1122" s="77">
        <v>20</v>
      </c>
      <c r="L1122" s="141">
        <v>4464.37</v>
      </c>
      <c r="M1122" s="106">
        <f t="shared" si="121"/>
        <v>8.06842E-4</v>
      </c>
      <c r="N1122" s="106">
        <f t="shared" si="122"/>
        <v>6.2713030000000004E-4</v>
      </c>
      <c r="O1122" s="228">
        <f t="shared" si="123"/>
        <v>1.1251699999999999E-5</v>
      </c>
      <c r="P1122" s="281">
        <f t="shared" si="120"/>
        <v>1818</v>
      </c>
      <c r="Q1122" s="61"/>
      <c r="R1122" s="142"/>
      <c r="S1122" s="62"/>
      <c r="T1122" s="195"/>
      <c r="U1122" s="29"/>
    </row>
    <row r="1123" spans="1:21" s="12" customFormat="1" ht="15.75" hidden="1" thickBot="1">
      <c r="A1123" s="12" t="s">
        <v>5922</v>
      </c>
      <c r="B1123" s="1" t="s">
        <v>1390</v>
      </c>
      <c r="C1123" s="98" t="s">
        <v>2179</v>
      </c>
      <c r="D1123" s="100" t="s">
        <v>2228</v>
      </c>
      <c r="E1123" s="100" t="s">
        <v>2120</v>
      </c>
      <c r="F1123" s="100" t="s">
        <v>2119</v>
      </c>
      <c r="G1123" s="101" t="s">
        <v>2108</v>
      </c>
      <c r="H1123" s="102" t="s">
        <v>3165</v>
      </c>
      <c r="I1123" s="140">
        <v>23581</v>
      </c>
      <c r="J1123" s="140">
        <v>4502</v>
      </c>
      <c r="K1123" s="77">
        <v>88</v>
      </c>
      <c r="L1123" s="141">
        <v>3411.44</v>
      </c>
      <c r="M1123" s="106">
        <f t="shared" si="121"/>
        <v>3.7318179E-3</v>
      </c>
      <c r="N1123" s="106">
        <f t="shared" si="122"/>
        <v>4.9247954000000002E-3</v>
      </c>
      <c r="O1123" s="228">
        <f t="shared" si="123"/>
        <v>8.8358700000000005E-5</v>
      </c>
      <c r="P1123" s="281">
        <f t="shared" si="120"/>
        <v>14278</v>
      </c>
      <c r="Q1123" s="61"/>
      <c r="R1123" s="142"/>
      <c r="S1123" s="62"/>
      <c r="T1123" s="195"/>
      <c r="U1123" s="29"/>
    </row>
    <row r="1124" spans="1:21" s="12" customFormat="1" ht="15.75" hidden="1" thickBot="1">
      <c r="A1124" s="12" t="s">
        <v>5923</v>
      </c>
      <c r="B1124" s="1" t="s">
        <v>1391</v>
      </c>
      <c r="C1124" s="98" t="s">
        <v>2179</v>
      </c>
      <c r="D1124" s="100" t="s">
        <v>2228</v>
      </c>
      <c r="E1124" s="100" t="s">
        <v>2122</v>
      </c>
      <c r="F1124" s="100">
        <v>3</v>
      </c>
      <c r="G1124" s="101" t="s">
        <v>2109</v>
      </c>
      <c r="H1124" s="102" t="s">
        <v>3166</v>
      </c>
      <c r="I1124" s="140">
        <v>78180</v>
      </c>
      <c r="J1124" s="140">
        <v>12748</v>
      </c>
      <c r="K1124" s="77">
        <v>258</v>
      </c>
      <c r="L1124" s="141">
        <v>2570.81</v>
      </c>
      <c r="M1124" s="106">
        <f t="shared" si="121"/>
        <v>3.3000767000000001E-3</v>
      </c>
      <c r="N1124" s="106">
        <f t="shared" si="122"/>
        <v>1.636425E-2</v>
      </c>
      <c r="O1124" s="228">
        <f t="shared" si="123"/>
        <v>2.93601E-4</v>
      </c>
      <c r="P1124" s="281">
        <f t="shared" si="120"/>
        <v>47445</v>
      </c>
      <c r="Q1124" s="61"/>
      <c r="R1124" s="142"/>
      <c r="S1124" s="62"/>
      <c r="T1124" s="195"/>
      <c r="U1124" s="29"/>
    </row>
    <row r="1125" spans="1:21" s="12" customFormat="1" ht="15.75" hidden="1" thickBot="1">
      <c r="A1125" s="12" t="s">
        <v>5924</v>
      </c>
      <c r="B1125" s="1" t="s">
        <v>1392</v>
      </c>
      <c r="C1125" s="98" t="s">
        <v>2179</v>
      </c>
      <c r="D1125" s="100" t="s">
        <v>2228</v>
      </c>
      <c r="E1125" s="100" t="s">
        <v>2124</v>
      </c>
      <c r="F1125" s="100" t="s">
        <v>2119</v>
      </c>
      <c r="G1125" s="101" t="s">
        <v>2108</v>
      </c>
      <c r="H1125" s="102" t="s">
        <v>3167</v>
      </c>
      <c r="I1125" s="140">
        <v>10308</v>
      </c>
      <c r="J1125" s="140">
        <v>1833</v>
      </c>
      <c r="K1125" s="77">
        <v>54</v>
      </c>
      <c r="L1125" s="141">
        <v>1366.81</v>
      </c>
      <c r="M1125" s="106">
        <f t="shared" si="121"/>
        <v>5.2386495000000003E-3</v>
      </c>
      <c r="N1125" s="106">
        <f t="shared" si="122"/>
        <v>7.0254421000000003E-3</v>
      </c>
      <c r="O1125" s="228">
        <f t="shared" si="123"/>
        <v>1.260477E-4</v>
      </c>
      <c r="P1125" s="281">
        <f t="shared" si="120"/>
        <v>20369</v>
      </c>
      <c r="Q1125" s="61"/>
      <c r="R1125" s="142"/>
      <c r="S1125" s="62"/>
      <c r="T1125" s="195"/>
      <c r="U1125" s="29"/>
    </row>
    <row r="1126" spans="1:21" s="12" customFormat="1" ht="15.75" hidden="1" thickBot="1">
      <c r="A1126" s="12" t="s">
        <v>5925</v>
      </c>
      <c r="B1126" s="1" t="s">
        <v>1393</v>
      </c>
      <c r="C1126" s="98" t="s">
        <v>2179</v>
      </c>
      <c r="D1126" s="100" t="s">
        <v>2228</v>
      </c>
      <c r="E1126" s="100" t="s">
        <v>2126</v>
      </c>
      <c r="F1126" s="100">
        <v>3</v>
      </c>
      <c r="G1126" s="101" t="s">
        <v>2109</v>
      </c>
      <c r="H1126" s="102" t="s">
        <v>3168</v>
      </c>
      <c r="I1126" s="140">
        <v>11278</v>
      </c>
      <c r="J1126" s="140">
        <v>1743</v>
      </c>
      <c r="K1126" s="77">
        <v>32</v>
      </c>
      <c r="L1126" s="141">
        <v>1753.52</v>
      </c>
      <c r="M1126" s="106">
        <f t="shared" si="121"/>
        <v>2.8373825E-3</v>
      </c>
      <c r="N1126" s="106">
        <f t="shared" si="122"/>
        <v>2.8203600000000001E-3</v>
      </c>
      <c r="O1126" s="228">
        <f t="shared" si="123"/>
        <v>5.0601800000000001E-5</v>
      </c>
      <c r="P1126" s="281">
        <f t="shared" si="120"/>
        <v>8177</v>
      </c>
      <c r="Q1126" s="61"/>
      <c r="R1126" s="142"/>
      <c r="S1126" s="62"/>
      <c r="T1126" s="195"/>
      <c r="U1126" s="29"/>
    </row>
    <row r="1127" spans="1:21" s="12" customFormat="1" ht="15.75" hidden="1" thickBot="1">
      <c r="A1127" s="12" t="s">
        <v>5926</v>
      </c>
      <c r="B1127" s="1" t="s">
        <v>1394</v>
      </c>
      <c r="C1127" s="98" t="s">
        <v>2179</v>
      </c>
      <c r="D1127" s="100" t="s">
        <v>2234</v>
      </c>
      <c r="E1127" s="100" t="s">
        <v>2116</v>
      </c>
      <c r="F1127" s="100" t="s">
        <v>2119</v>
      </c>
      <c r="G1127" s="101" t="s">
        <v>2108</v>
      </c>
      <c r="H1127" s="102" t="s">
        <v>3169</v>
      </c>
      <c r="I1127" s="140">
        <v>9143</v>
      </c>
      <c r="J1127" s="140">
        <v>1514</v>
      </c>
      <c r="K1127" s="77">
        <v>22</v>
      </c>
      <c r="L1127" s="141">
        <v>1061.58</v>
      </c>
      <c r="M1127" s="106">
        <f t="shared" si="121"/>
        <v>2.4062124000000002E-3</v>
      </c>
      <c r="N1127" s="106">
        <f t="shared" si="122"/>
        <v>3.4316824999999999E-3</v>
      </c>
      <c r="O1127" s="228">
        <f t="shared" si="123"/>
        <v>6.1569900000000002E-5</v>
      </c>
      <c r="P1127" s="281">
        <f t="shared" si="120"/>
        <v>9949</v>
      </c>
      <c r="Q1127" s="61"/>
      <c r="R1127" s="142"/>
      <c r="S1127" s="62"/>
      <c r="T1127" s="195"/>
      <c r="U1127" s="29"/>
    </row>
    <row r="1128" spans="1:21" s="12" customFormat="1" ht="15.75" hidden="1" thickBot="1">
      <c r="A1128" s="12" t="s">
        <v>5927</v>
      </c>
      <c r="B1128" s="1" t="s">
        <v>1395</v>
      </c>
      <c r="C1128" s="98" t="s">
        <v>2179</v>
      </c>
      <c r="D1128" s="100" t="s">
        <v>2234</v>
      </c>
      <c r="E1128" s="100" t="s">
        <v>2115</v>
      </c>
      <c r="F1128" s="100" t="s">
        <v>2119</v>
      </c>
      <c r="G1128" s="101" t="s">
        <v>2108</v>
      </c>
      <c r="H1128" s="102" t="s">
        <v>3170</v>
      </c>
      <c r="I1128" s="140">
        <v>8361</v>
      </c>
      <c r="J1128" s="140">
        <v>1243</v>
      </c>
      <c r="K1128" s="77">
        <v>52</v>
      </c>
      <c r="L1128" s="141">
        <v>1027.8699999999999</v>
      </c>
      <c r="M1128" s="106">
        <f t="shared" si="121"/>
        <v>6.2193517000000004E-3</v>
      </c>
      <c r="N1128" s="106">
        <f t="shared" si="122"/>
        <v>7.5210427000000002E-3</v>
      </c>
      <c r="O1128" s="228">
        <f t="shared" si="123"/>
        <v>1.349396E-4</v>
      </c>
      <c r="P1128" s="281">
        <f t="shared" si="120"/>
        <v>21806</v>
      </c>
      <c r="Q1128" s="61"/>
      <c r="R1128" s="142"/>
      <c r="S1128" s="62"/>
      <c r="T1128" s="195"/>
      <c r="U1128" s="29"/>
    </row>
    <row r="1129" spans="1:21" s="12" customFormat="1" ht="15.75" hidden="1" thickBot="1">
      <c r="A1129" s="12" t="s">
        <v>5928</v>
      </c>
      <c r="B1129" s="1" t="s">
        <v>1396</v>
      </c>
      <c r="C1129" s="98" t="s">
        <v>2179</v>
      </c>
      <c r="D1129" s="100" t="s">
        <v>2234</v>
      </c>
      <c r="E1129" s="100" t="s">
        <v>2120</v>
      </c>
      <c r="F1129" s="100" t="s">
        <v>2119</v>
      </c>
      <c r="G1129" s="101" t="s">
        <v>2108</v>
      </c>
      <c r="H1129" s="102" t="s">
        <v>3171</v>
      </c>
      <c r="I1129" s="140">
        <v>8237</v>
      </c>
      <c r="J1129" s="140">
        <v>1406</v>
      </c>
      <c r="K1129" s="77">
        <v>70</v>
      </c>
      <c r="L1129" s="141">
        <v>895.01</v>
      </c>
      <c r="M1129" s="106">
        <f t="shared" si="121"/>
        <v>8.4982396000000005E-3</v>
      </c>
      <c r="N1129" s="106">
        <f t="shared" si="122"/>
        <v>1.33501579E-2</v>
      </c>
      <c r="O1129" s="228">
        <f t="shared" si="123"/>
        <v>2.395233E-4</v>
      </c>
      <c r="P1129" s="281">
        <f t="shared" si="120"/>
        <v>38706</v>
      </c>
      <c r="Q1129" s="61"/>
      <c r="R1129" s="142"/>
      <c r="S1129" s="62"/>
      <c r="T1129" s="195"/>
      <c r="U1129" s="29"/>
    </row>
    <row r="1130" spans="1:21" s="12" customFormat="1" ht="15.75" hidden="1" thickBot="1">
      <c r="A1130" s="12" t="s">
        <v>5929</v>
      </c>
      <c r="B1130" s="1" t="s">
        <v>1397</v>
      </c>
      <c r="C1130" s="98" t="s">
        <v>2179</v>
      </c>
      <c r="D1130" s="100" t="s">
        <v>2234</v>
      </c>
      <c r="E1130" s="100" t="s">
        <v>2122</v>
      </c>
      <c r="F1130" s="100" t="s">
        <v>2119</v>
      </c>
      <c r="G1130" s="101" t="s">
        <v>2108</v>
      </c>
      <c r="H1130" s="102" t="s">
        <v>3172</v>
      </c>
      <c r="I1130" s="140">
        <v>5779</v>
      </c>
      <c r="J1130" s="140">
        <v>960</v>
      </c>
      <c r="K1130" s="77">
        <v>34</v>
      </c>
      <c r="L1130" s="141">
        <v>819.52</v>
      </c>
      <c r="M1130" s="106">
        <f t="shared" si="121"/>
        <v>5.8833708E-3</v>
      </c>
      <c r="N1130" s="106">
        <f t="shared" si="122"/>
        <v>6.8918829999999997E-3</v>
      </c>
      <c r="O1130" s="228">
        <f t="shared" si="123"/>
        <v>1.2365140000000001E-4</v>
      </c>
      <c r="P1130" s="281">
        <f t="shared" si="120"/>
        <v>19982</v>
      </c>
      <c r="Q1130" s="61"/>
      <c r="R1130" s="142"/>
      <c r="S1130" s="62"/>
      <c r="T1130" s="195"/>
      <c r="U1130" s="29"/>
    </row>
    <row r="1131" spans="1:21" s="12" customFormat="1" ht="15.75" hidden="1" thickBot="1">
      <c r="A1131" s="12" t="s">
        <v>5930</v>
      </c>
      <c r="B1131" s="1" t="s">
        <v>1398</v>
      </c>
      <c r="C1131" s="98" t="s">
        <v>2179</v>
      </c>
      <c r="D1131" s="100" t="s">
        <v>2234</v>
      </c>
      <c r="E1131" s="100" t="s">
        <v>2124</v>
      </c>
      <c r="F1131" s="100">
        <v>3</v>
      </c>
      <c r="G1131" s="101" t="s">
        <v>2109</v>
      </c>
      <c r="H1131" s="102" t="s">
        <v>3173</v>
      </c>
      <c r="I1131" s="140">
        <v>8219</v>
      </c>
      <c r="J1131" s="140">
        <v>1395</v>
      </c>
      <c r="K1131" s="77">
        <v>119</v>
      </c>
      <c r="L1131" s="141">
        <v>923.94</v>
      </c>
      <c r="M1131" s="106">
        <f t="shared" si="121"/>
        <v>1.4478647000000001E-2</v>
      </c>
      <c r="N1131" s="106">
        <f t="shared" si="122"/>
        <v>2.18604157E-2</v>
      </c>
      <c r="O1131" s="228">
        <f t="shared" si="123"/>
        <v>3.92211E-4</v>
      </c>
      <c r="P1131" s="281">
        <f t="shared" si="120"/>
        <v>63381</v>
      </c>
      <c r="Q1131" s="61"/>
      <c r="R1131" s="142"/>
      <c r="S1131" s="62"/>
      <c r="T1131" s="195"/>
      <c r="U1131" s="29"/>
    </row>
    <row r="1132" spans="1:21" s="12" customFormat="1" ht="15.75" hidden="1" thickBot="1">
      <c r="A1132" s="12" t="s">
        <v>5931</v>
      </c>
      <c r="B1132" s="1" t="s">
        <v>1399</v>
      </c>
      <c r="C1132" s="98" t="s">
        <v>2179</v>
      </c>
      <c r="D1132" s="100" t="s">
        <v>2234</v>
      </c>
      <c r="E1132" s="100" t="s">
        <v>2126</v>
      </c>
      <c r="F1132" s="100">
        <v>3</v>
      </c>
      <c r="G1132" s="101" t="s">
        <v>2109</v>
      </c>
      <c r="H1132" s="102" t="s">
        <v>3174</v>
      </c>
      <c r="I1132" s="140">
        <v>11141</v>
      </c>
      <c r="J1132" s="140">
        <v>1623</v>
      </c>
      <c r="K1132" s="77">
        <v>208</v>
      </c>
      <c r="L1132" s="141">
        <v>1106.81</v>
      </c>
      <c r="M1132" s="106">
        <f t="shared" si="121"/>
        <v>1.8669778200000001E-2</v>
      </c>
      <c r="N1132" s="106">
        <f t="shared" si="122"/>
        <v>2.7376920999999999E-2</v>
      </c>
      <c r="O1132" s="228">
        <f t="shared" si="123"/>
        <v>4.9118600000000001E-4</v>
      </c>
      <c r="P1132" s="281">
        <f t="shared" si="120"/>
        <v>79375</v>
      </c>
      <c r="Q1132" s="61"/>
      <c r="R1132" s="142"/>
      <c r="S1132" s="62"/>
      <c r="T1132" s="195"/>
      <c r="U1132" s="29"/>
    </row>
    <row r="1133" spans="1:21" s="12" customFormat="1" ht="15.75" hidden="1" thickBot="1">
      <c r="A1133" s="12" t="s">
        <v>5932</v>
      </c>
      <c r="B1133" s="1" t="s">
        <v>1400</v>
      </c>
      <c r="C1133" s="98" t="s">
        <v>2179</v>
      </c>
      <c r="D1133" s="100" t="s">
        <v>2234</v>
      </c>
      <c r="E1133" s="100" t="s">
        <v>2133</v>
      </c>
      <c r="F1133" s="100" t="s">
        <v>2119</v>
      </c>
      <c r="G1133" s="101" t="s">
        <v>2108</v>
      </c>
      <c r="H1133" s="102" t="s">
        <v>3175</v>
      </c>
      <c r="I1133" s="140">
        <v>5359</v>
      </c>
      <c r="J1133" s="140">
        <v>810</v>
      </c>
      <c r="K1133" s="77">
        <v>19</v>
      </c>
      <c r="L1133" s="141">
        <v>1461.98</v>
      </c>
      <c r="M1133" s="106">
        <f t="shared" si="121"/>
        <v>3.5454375E-3</v>
      </c>
      <c r="N1133" s="106">
        <f t="shared" si="122"/>
        <v>1.9643252999999999E-3</v>
      </c>
      <c r="O1133" s="228">
        <f t="shared" si="123"/>
        <v>3.5243100000000001E-5</v>
      </c>
      <c r="P1133" s="281">
        <f t="shared" si="120"/>
        <v>5695</v>
      </c>
      <c r="Q1133" s="61"/>
      <c r="R1133" s="142"/>
      <c r="S1133" s="62"/>
      <c r="T1133" s="195"/>
      <c r="U1133" s="29"/>
    </row>
    <row r="1134" spans="1:21" s="12" customFormat="1" ht="15.75" hidden="1" thickBot="1">
      <c r="A1134" s="12" t="s">
        <v>5933</v>
      </c>
      <c r="B1134" s="1" t="s">
        <v>1401</v>
      </c>
      <c r="C1134" s="98" t="s">
        <v>2179</v>
      </c>
      <c r="D1134" s="100" t="s">
        <v>2234</v>
      </c>
      <c r="E1134" s="100" t="s">
        <v>2157</v>
      </c>
      <c r="F1134" s="100" t="s">
        <v>2119</v>
      </c>
      <c r="G1134" s="101" t="s">
        <v>2108</v>
      </c>
      <c r="H1134" s="102" t="s">
        <v>3176</v>
      </c>
      <c r="I1134" s="140">
        <v>6211</v>
      </c>
      <c r="J1134" s="140">
        <v>906</v>
      </c>
      <c r="K1134" s="77">
        <v>18</v>
      </c>
      <c r="L1134" s="141">
        <v>860.2</v>
      </c>
      <c r="M1134" s="106">
        <f t="shared" si="121"/>
        <v>2.898084E-3</v>
      </c>
      <c r="N1134" s="106">
        <f t="shared" si="122"/>
        <v>3.0523879E-3</v>
      </c>
      <c r="O1134" s="228">
        <f t="shared" si="123"/>
        <v>5.4764700000000001E-5</v>
      </c>
      <c r="P1134" s="281">
        <f t="shared" si="120"/>
        <v>8849</v>
      </c>
      <c r="Q1134" s="61"/>
      <c r="R1134" s="142"/>
      <c r="S1134" s="62"/>
      <c r="T1134" s="195"/>
      <c r="U1134" s="29"/>
    </row>
    <row r="1135" spans="1:21" s="12" customFormat="1" ht="15.75" hidden="1" thickBot="1">
      <c r="A1135" s="12" t="s">
        <v>5934</v>
      </c>
      <c r="B1135" s="1" t="s">
        <v>1402</v>
      </c>
      <c r="C1135" s="98" t="s">
        <v>2179</v>
      </c>
      <c r="D1135" s="100" t="s">
        <v>2234</v>
      </c>
      <c r="E1135" s="100" t="s">
        <v>2159</v>
      </c>
      <c r="F1135" s="100" t="s">
        <v>2119</v>
      </c>
      <c r="G1135" s="101" t="s">
        <v>2108</v>
      </c>
      <c r="H1135" s="102" t="s">
        <v>3177</v>
      </c>
      <c r="I1135" s="140">
        <v>3981</v>
      </c>
      <c r="J1135" s="140">
        <v>576</v>
      </c>
      <c r="K1135" s="77">
        <v>48</v>
      </c>
      <c r="L1135" s="141">
        <v>903.23</v>
      </c>
      <c r="M1135" s="106">
        <f t="shared" si="121"/>
        <v>1.2057272000000001E-2</v>
      </c>
      <c r="N1135" s="106">
        <f t="shared" si="122"/>
        <v>7.6890589000000002E-3</v>
      </c>
      <c r="O1135" s="228">
        <f t="shared" si="123"/>
        <v>1.3795410000000001E-4</v>
      </c>
      <c r="P1135" s="281">
        <f t="shared" si="120"/>
        <v>22293</v>
      </c>
      <c r="Q1135" s="61"/>
      <c r="R1135" s="142"/>
      <c r="S1135" s="62"/>
      <c r="T1135" s="195"/>
      <c r="U1135" s="29"/>
    </row>
    <row r="1136" spans="1:21" s="12" customFormat="1" ht="15.75" hidden="1" thickBot="1">
      <c r="A1136" s="12" t="s">
        <v>5935</v>
      </c>
      <c r="B1136" s="1" t="s">
        <v>1403</v>
      </c>
      <c r="C1136" s="98" t="s">
        <v>2179</v>
      </c>
      <c r="D1136" s="100" t="s">
        <v>2234</v>
      </c>
      <c r="E1136" s="100" t="s">
        <v>2172</v>
      </c>
      <c r="F1136" s="100" t="s">
        <v>2119</v>
      </c>
      <c r="G1136" s="101" t="s">
        <v>2108</v>
      </c>
      <c r="H1136" s="102" t="s">
        <v>3178</v>
      </c>
      <c r="I1136" s="140">
        <v>8275</v>
      </c>
      <c r="J1136" s="140">
        <v>1412</v>
      </c>
      <c r="K1136" s="77">
        <v>44</v>
      </c>
      <c r="L1136" s="141">
        <v>1235.5899999999999</v>
      </c>
      <c r="M1136" s="106">
        <f t="shared" si="121"/>
        <v>5.3172204999999998E-3</v>
      </c>
      <c r="N1136" s="106">
        <f t="shared" si="122"/>
        <v>6.0763807E-3</v>
      </c>
      <c r="O1136" s="228">
        <f t="shared" si="123"/>
        <v>1.0902E-4</v>
      </c>
      <c r="P1136" s="281">
        <f t="shared" si="120"/>
        <v>17617</v>
      </c>
      <c r="Q1136" s="61"/>
      <c r="R1136" s="142"/>
      <c r="S1136" s="62"/>
      <c r="T1136" s="195"/>
      <c r="U1136" s="29"/>
    </row>
    <row r="1137" spans="1:21" s="12" customFormat="1" ht="15.75" hidden="1" thickBot="1">
      <c r="A1137" s="12" t="s">
        <v>5936</v>
      </c>
      <c r="B1137" s="1" t="s">
        <v>1404</v>
      </c>
      <c r="C1137" s="98" t="s">
        <v>2179</v>
      </c>
      <c r="D1137" s="100" t="s">
        <v>2234</v>
      </c>
      <c r="E1137" s="100" t="s">
        <v>2174</v>
      </c>
      <c r="F1137" s="100" t="s">
        <v>2119</v>
      </c>
      <c r="G1137" s="101" t="s">
        <v>2108</v>
      </c>
      <c r="H1137" s="102" t="s">
        <v>2657</v>
      </c>
      <c r="I1137" s="140">
        <v>4582</v>
      </c>
      <c r="J1137" s="140">
        <v>716</v>
      </c>
      <c r="K1137" s="77">
        <v>41</v>
      </c>
      <c r="L1137" s="141">
        <v>849.74</v>
      </c>
      <c r="M1137" s="106">
        <f t="shared" si="121"/>
        <v>8.9480575999999999E-3</v>
      </c>
      <c r="N1137" s="106">
        <f t="shared" si="122"/>
        <v>7.5397288999999998E-3</v>
      </c>
      <c r="O1137" s="228">
        <f t="shared" si="123"/>
        <v>1.3527480000000001E-4</v>
      </c>
      <c r="P1137" s="281">
        <f t="shared" si="120"/>
        <v>21860</v>
      </c>
      <c r="Q1137" s="61"/>
      <c r="R1137" s="142"/>
      <c r="S1137" s="62"/>
      <c r="T1137" s="195"/>
      <c r="U1137" s="29"/>
    </row>
    <row r="1138" spans="1:21" s="12" customFormat="1" ht="15.75" hidden="1" thickBot="1">
      <c r="A1138" s="12" t="s">
        <v>5937</v>
      </c>
      <c r="B1138" s="1" t="s">
        <v>1405</v>
      </c>
      <c r="C1138" s="98" t="s">
        <v>2179</v>
      </c>
      <c r="D1138" s="100" t="s">
        <v>2234</v>
      </c>
      <c r="E1138" s="100" t="s">
        <v>2175</v>
      </c>
      <c r="F1138" s="100" t="s">
        <v>2119</v>
      </c>
      <c r="G1138" s="101" t="s">
        <v>2108</v>
      </c>
      <c r="H1138" s="102" t="s">
        <v>3179</v>
      </c>
      <c r="I1138" s="140">
        <v>7145</v>
      </c>
      <c r="J1138" s="140">
        <v>1230</v>
      </c>
      <c r="K1138" s="77">
        <v>5</v>
      </c>
      <c r="L1138" s="141">
        <v>3913.83</v>
      </c>
      <c r="M1138" s="106">
        <f t="shared" si="121"/>
        <v>6.9979000000000005E-4</v>
      </c>
      <c r="N1138" s="106">
        <f t="shared" si="122"/>
        <v>2.199231E-4</v>
      </c>
      <c r="O1138" s="228">
        <f t="shared" si="123"/>
        <v>3.9457000000000002E-6</v>
      </c>
      <c r="P1138" s="281">
        <f t="shared" si="120"/>
        <v>637</v>
      </c>
      <c r="Q1138" s="61"/>
      <c r="R1138" s="142"/>
      <c r="S1138" s="62"/>
      <c r="T1138" s="195"/>
      <c r="U1138" s="29"/>
    </row>
    <row r="1139" spans="1:21" s="12" customFormat="1" ht="15.75" hidden="1" thickBot="1">
      <c r="A1139" s="12" t="s">
        <v>5938</v>
      </c>
      <c r="B1139" s="1" t="s">
        <v>1406</v>
      </c>
      <c r="C1139" s="98" t="s">
        <v>2179</v>
      </c>
      <c r="D1139" s="100" t="s">
        <v>2234</v>
      </c>
      <c r="E1139" s="100" t="s">
        <v>2177</v>
      </c>
      <c r="F1139" s="100" t="s">
        <v>2119</v>
      </c>
      <c r="G1139" s="101" t="s">
        <v>2108</v>
      </c>
      <c r="H1139" s="102" t="s">
        <v>3180</v>
      </c>
      <c r="I1139" s="140">
        <v>11461</v>
      </c>
      <c r="J1139" s="140">
        <v>2130</v>
      </c>
      <c r="K1139" s="77">
        <v>42</v>
      </c>
      <c r="L1139" s="141">
        <v>2174.86</v>
      </c>
      <c r="M1139" s="106">
        <f t="shared" si="121"/>
        <v>3.6646016000000002E-3</v>
      </c>
      <c r="N1139" s="106">
        <f t="shared" si="122"/>
        <v>3.5890131999999999E-3</v>
      </c>
      <c r="O1139" s="228">
        <f t="shared" si="123"/>
        <v>6.4392600000000004E-5</v>
      </c>
      <c r="P1139" s="281">
        <f t="shared" si="120"/>
        <v>10405</v>
      </c>
      <c r="Q1139" s="61"/>
      <c r="R1139" s="142"/>
      <c r="S1139" s="62"/>
      <c r="T1139" s="195"/>
      <c r="U1139" s="29"/>
    </row>
    <row r="1140" spans="1:21" s="12" customFormat="1" ht="15.75" hidden="1" thickBot="1">
      <c r="A1140" s="12" t="s">
        <v>5939</v>
      </c>
      <c r="B1140" s="1" t="s">
        <v>1407</v>
      </c>
      <c r="C1140" s="98" t="s">
        <v>2179</v>
      </c>
      <c r="D1140" s="100" t="s">
        <v>2234</v>
      </c>
      <c r="E1140" s="100" t="s">
        <v>2179</v>
      </c>
      <c r="F1140" s="100" t="s">
        <v>2119</v>
      </c>
      <c r="G1140" s="101" t="s">
        <v>2108</v>
      </c>
      <c r="H1140" s="102" t="s">
        <v>3181</v>
      </c>
      <c r="I1140" s="140">
        <v>7500</v>
      </c>
      <c r="J1140" s="140">
        <v>1268</v>
      </c>
      <c r="K1140" s="77">
        <v>60</v>
      </c>
      <c r="L1140" s="141">
        <v>761.94</v>
      </c>
      <c r="M1140" s="106">
        <f t="shared" si="121"/>
        <v>8.0000000000000002E-3</v>
      </c>
      <c r="N1140" s="106">
        <f t="shared" si="122"/>
        <v>1.33133842E-2</v>
      </c>
      <c r="O1140" s="228">
        <f t="shared" si="123"/>
        <v>2.388635E-4</v>
      </c>
      <c r="P1140" s="281">
        <f t="shared" si="120"/>
        <v>38600</v>
      </c>
      <c r="Q1140" s="61"/>
      <c r="R1140" s="142"/>
      <c r="S1140" s="62"/>
      <c r="T1140" s="195"/>
      <c r="U1140" s="29"/>
    </row>
    <row r="1141" spans="1:21" s="12" customFormat="1" ht="15.75" hidden="1" thickBot="1">
      <c r="A1141" s="12" t="s">
        <v>5940</v>
      </c>
      <c r="B1141" s="1" t="s">
        <v>1408</v>
      </c>
      <c r="C1141" s="98" t="s">
        <v>2179</v>
      </c>
      <c r="D1141" s="100" t="s">
        <v>2234</v>
      </c>
      <c r="E1141" s="100" t="s">
        <v>2211</v>
      </c>
      <c r="F1141" s="100">
        <v>3</v>
      </c>
      <c r="G1141" s="101" t="s">
        <v>2109</v>
      </c>
      <c r="H1141" s="102" t="s">
        <v>3182</v>
      </c>
      <c r="I1141" s="140">
        <v>5755</v>
      </c>
      <c r="J1141" s="140">
        <v>789</v>
      </c>
      <c r="K1141" s="77">
        <v>77</v>
      </c>
      <c r="L1141" s="141">
        <v>970.26</v>
      </c>
      <c r="M1141" s="106">
        <f t="shared" si="121"/>
        <v>1.3379669800000001E-2</v>
      </c>
      <c r="N1141" s="106">
        <f t="shared" si="122"/>
        <v>1.0880134600000001E-2</v>
      </c>
      <c r="O1141" s="228">
        <f t="shared" si="123"/>
        <v>1.9520710000000001E-4</v>
      </c>
      <c r="P1141" s="281">
        <f t="shared" si="120"/>
        <v>31545</v>
      </c>
      <c r="Q1141" s="61"/>
      <c r="R1141" s="142"/>
      <c r="S1141" s="62"/>
      <c r="T1141" s="195"/>
      <c r="U1141" s="29"/>
    </row>
    <row r="1142" spans="1:21" s="12" customFormat="1" ht="15.75" hidden="1" thickBot="1">
      <c r="A1142" s="12" t="s">
        <v>5941</v>
      </c>
      <c r="B1142" s="1" t="s">
        <v>1409</v>
      </c>
      <c r="C1142" s="98" t="s">
        <v>2179</v>
      </c>
      <c r="D1142" s="100" t="s">
        <v>2242</v>
      </c>
      <c r="E1142" s="100" t="s">
        <v>2116</v>
      </c>
      <c r="F1142" s="100" t="s">
        <v>2117</v>
      </c>
      <c r="G1142" s="101" t="s">
        <v>2107</v>
      </c>
      <c r="H1142" s="102" t="s">
        <v>3183</v>
      </c>
      <c r="I1142" s="140">
        <v>22379</v>
      </c>
      <c r="J1142" s="140">
        <v>3181</v>
      </c>
      <c r="K1142" s="77">
        <v>38</v>
      </c>
      <c r="L1142" s="141">
        <v>1522.97</v>
      </c>
      <c r="M1142" s="106">
        <f t="shared" si="121"/>
        <v>1.6980204000000001E-3</v>
      </c>
      <c r="N1142" s="106">
        <f t="shared" si="122"/>
        <v>3.5466246000000002E-3</v>
      </c>
      <c r="O1142" s="228">
        <f t="shared" si="123"/>
        <v>6.3632099999999997E-5</v>
      </c>
      <c r="P1142" s="281">
        <f t="shared" si="120"/>
        <v>10282</v>
      </c>
      <c r="Q1142" s="61"/>
      <c r="R1142" s="142"/>
      <c r="S1142" s="62"/>
      <c r="T1142" s="195"/>
      <c r="U1142" s="29"/>
    </row>
    <row r="1143" spans="1:21" s="12" customFormat="1" ht="15.75" hidden="1" thickBot="1">
      <c r="A1143" s="12" t="s">
        <v>5942</v>
      </c>
      <c r="B1143" s="1" t="s">
        <v>1410</v>
      </c>
      <c r="C1143" s="98" t="s">
        <v>2179</v>
      </c>
      <c r="D1143" s="100" t="s">
        <v>2242</v>
      </c>
      <c r="E1143" s="100" t="s">
        <v>2115</v>
      </c>
      <c r="F1143" s="100" t="s">
        <v>2117</v>
      </c>
      <c r="G1143" s="101" t="s">
        <v>2107</v>
      </c>
      <c r="H1143" s="102" t="s">
        <v>3184</v>
      </c>
      <c r="I1143" s="140">
        <v>4647</v>
      </c>
      <c r="J1143" s="140">
        <v>755</v>
      </c>
      <c r="K1143" s="77">
        <v>98</v>
      </c>
      <c r="L1143" s="141">
        <v>1197.51</v>
      </c>
      <c r="M1143" s="106">
        <f t="shared" si="121"/>
        <v>2.10888745E-2</v>
      </c>
      <c r="N1143" s="106">
        <f t="shared" si="122"/>
        <v>1.3296006000000001E-2</v>
      </c>
      <c r="O1143" s="228">
        <f t="shared" si="123"/>
        <v>2.3855170000000001E-4</v>
      </c>
      <c r="P1143" s="281">
        <f t="shared" si="120"/>
        <v>38549</v>
      </c>
      <c r="Q1143" s="61"/>
      <c r="R1143" s="142"/>
      <c r="S1143" s="62"/>
      <c r="T1143" s="195"/>
      <c r="U1143" s="29"/>
    </row>
    <row r="1144" spans="1:21" s="12" customFormat="1" ht="15.75" hidden="1" thickBot="1">
      <c r="A1144" s="12" t="s">
        <v>5943</v>
      </c>
      <c r="B1144" s="1" t="s">
        <v>1411</v>
      </c>
      <c r="C1144" s="98" t="s">
        <v>2179</v>
      </c>
      <c r="D1144" s="100" t="s">
        <v>2242</v>
      </c>
      <c r="E1144" s="100" t="s">
        <v>2120</v>
      </c>
      <c r="F1144" s="100" t="s">
        <v>2119</v>
      </c>
      <c r="G1144" s="101" t="s">
        <v>2108</v>
      </c>
      <c r="H1144" s="102" t="s">
        <v>3185</v>
      </c>
      <c r="I1144" s="140">
        <v>8147</v>
      </c>
      <c r="J1144" s="140">
        <v>1411</v>
      </c>
      <c r="K1144" s="77">
        <v>30</v>
      </c>
      <c r="L1144" s="141">
        <v>778.29</v>
      </c>
      <c r="M1144" s="106">
        <f t="shared" si="121"/>
        <v>3.6823369999999999E-3</v>
      </c>
      <c r="N1144" s="106">
        <f t="shared" si="122"/>
        <v>6.6758887999999999E-3</v>
      </c>
      <c r="O1144" s="228">
        <f t="shared" si="123"/>
        <v>1.1977610000000001E-4</v>
      </c>
      <c r="P1144" s="281">
        <f t="shared" si="120"/>
        <v>19355</v>
      </c>
      <c r="Q1144" s="61"/>
      <c r="R1144" s="142"/>
      <c r="S1144" s="62"/>
      <c r="T1144" s="195"/>
      <c r="U1144" s="29"/>
    </row>
    <row r="1145" spans="1:21" s="12" customFormat="1" ht="15.75" hidden="1" thickBot="1">
      <c r="A1145" s="12" t="s">
        <v>5944</v>
      </c>
      <c r="B1145" s="1" t="s">
        <v>1412</v>
      </c>
      <c r="C1145" s="98" t="s">
        <v>2179</v>
      </c>
      <c r="D1145" s="100" t="s">
        <v>2242</v>
      </c>
      <c r="E1145" s="100" t="s">
        <v>2122</v>
      </c>
      <c r="F1145" s="100" t="s">
        <v>2119</v>
      </c>
      <c r="G1145" s="101" t="s">
        <v>2108</v>
      </c>
      <c r="H1145" s="102" t="s">
        <v>3186</v>
      </c>
      <c r="I1145" s="140">
        <v>7855</v>
      </c>
      <c r="J1145" s="140">
        <v>1216</v>
      </c>
      <c r="K1145" s="77">
        <v>33</v>
      </c>
      <c r="L1145" s="141">
        <v>691.72</v>
      </c>
      <c r="M1145" s="106">
        <f t="shared" si="121"/>
        <v>4.2011456999999997E-3</v>
      </c>
      <c r="N1145" s="106">
        <f t="shared" si="122"/>
        <v>7.3853482999999996E-3</v>
      </c>
      <c r="O1145" s="228">
        <f t="shared" si="123"/>
        <v>1.3250499999999999E-4</v>
      </c>
      <c r="P1145" s="281">
        <f t="shared" si="120"/>
        <v>21412</v>
      </c>
      <c r="Q1145" s="61"/>
      <c r="R1145" s="142"/>
      <c r="S1145" s="62"/>
      <c r="T1145" s="195"/>
      <c r="U1145" s="29"/>
    </row>
    <row r="1146" spans="1:21" s="12" customFormat="1" ht="15.75" hidden="1" thickBot="1">
      <c r="A1146" s="12" t="s">
        <v>5945</v>
      </c>
      <c r="B1146" s="1" t="s">
        <v>1413</v>
      </c>
      <c r="C1146" s="98" t="s">
        <v>2179</v>
      </c>
      <c r="D1146" s="100" t="s">
        <v>2242</v>
      </c>
      <c r="E1146" s="100" t="s">
        <v>2124</v>
      </c>
      <c r="F1146" s="100" t="s">
        <v>2119</v>
      </c>
      <c r="G1146" s="101" t="s">
        <v>2108</v>
      </c>
      <c r="H1146" s="102" t="s">
        <v>3187</v>
      </c>
      <c r="I1146" s="140">
        <v>3792</v>
      </c>
      <c r="J1146" s="140">
        <v>582</v>
      </c>
      <c r="K1146" s="77">
        <v>36</v>
      </c>
      <c r="L1146" s="141">
        <v>851.22</v>
      </c>
      <c r="M1146" s="106">
        <f t="shared" si="121"/>
        <v>9.4936707999999995E-3</v>
      </c>
      <c r="N1146" s="106">
        <f t="shared" si="122"/>
        <v>6.4910556000000001E-3</v>
      </c>
      <c r="O1146" s="228">
        <f t="shared" si="123"/>
        <v>1.164599E-4</v>
      </c>
      <c r="P1146" s="281">
        <f t="shared" si="120"/>
        <v>18819</v>
      </c>
      <c r="Q1146" s="61"/>
      <c r="R1146" s="142"/>
      <c r="S1146" s="62"/>
      <c r="T1146" s="195"/>
      <c r="U1146" s="29"/>
    </row>
    <row r="1147" spans="1:21" s="12" customFormat="1" ht="15.75" hidden="1" thickBot="1">
      <c r="A1147" s="12" t="s">
        <v>5946</v>
      </c>
      <c r="B1147" s="1" t="s">
        <v>1414</v>
      </c>
      <c r="C1147" s="98" t="s">
        <v>2179</v>
      </c>
      <c r="D1147" s="100" t="s">
        <v>2242</v>
      </c>
      <c r="E1147" s="100" t="s">
        <v>2126</v>
      </c>
      <c r="F1147" s="100" t="s">
        <v>2119</v>
      </c>
      <c r="G1147" s="101" t="s">
        <v>2108</v>
      </c>
      <c r="H1147" s="102" t="s">
        <v>3188</v>
      </c>
      <c r="I1147" s="140">
        <v>2590</v>
      </c>
      <c r="J1147" s="140">
        <v>383</v>
      </c>
      <c r="K1147" s="77">
        <v>24</v>
      </c>
      <c r="L1147" s="141">
        <v>1340.96</v>
      </c>
      <c r="M1147" s="106">
        <f t="shared" si="121"/>
        <v>9.2664092000000007E-3</v>
      </c>
      <c r="N1147" s="106">
        <f t="shared" si="122"/>
        <v>2.6466371999999999E-3</v>
      </c>
      <c r="O1147" s="228">
        <f t="shared" si="123"/>
        <v>4.7484900000000003E-5</v>
      </c>
      <c r="P1147" s="281">
        <f t="shared" si="120"/>
        <v>7673</v>
      </c>
      <c r="Q1147" s="61"/>
      <c r="R1147" s="142"/>
      <c r="S1147" s="62"/>
      <c r="T1147" s="195"/>
      <c r="U1147" s="29"/>
    </row>
    <row r="1148" spans="1:21" s="12" customFormat="1" ht="15.75" hidden="1" thickBot="1">
      <c r="A1148" s="12" t="s">
        <v>5947</v>
      </c>
      <c r="B1148" s="1" t="s">
        <v>1415</v>
      </c>
      <c r="C1148" s="98" t="s">
        <v>2179</v>
      </c>
      <c r="D1148" s="100" t="s">
        <v>2242</v>
      </c>
      <c r="E1148" s="100" t="s">
        <v>2133</v>
      </c>
      <c r="F1148" s="100" t="s">
        <v>2119</v>
      </c>
      <c r="G1148" s="101" t="s">
        <v>2108</v>
      </c>
      <c r="H1148" s="102" t="s">
        <v>3189</v>
      </c>
      <c r="I1148" s="140">
        <v>6439</v>
      </c>
      <c r="J1148" s="140">
        <v>1021</v>
      </c>
      <c r="K1148" s="77">
        <v>12</v>
      </c>
      <c r="L1148" s="141">
        <v>967.32</v>
      </c>
      <c r="M1148" s="106">
        <f t="shared" si="121"/>
        <v>1.8636434E-3</v>
      </c>
      <c r="N1148" s="106">
        <f t="shared" si="122"/>
        <v>1.9670635E-3</v>
      </c>
      <c r="O1148" s="228">
        <f t="shared" si="123"/>
        <v>3.5292200000000001E-5</v>
      </c>
      <c r="P1148" s="281">
        <f t="shared" si="120"/>
        <v>5703</v>
      </c>
      <c r="Q1148" s="61"/>
      <c r="R1148" s="142"/>
      <c r="S1148" s="62"/>
      <c r="T1148" s="195"/>
      <c r="U1148" s="29"/>
    </row>
    <row r="1149" spans="1:21" s="12" customFormat="1" ht="15.75" hidden="1" thickBot="1">
      <c r="A1149" s="12" t="s">
        <v>5948</v>
      </c>
      <c r="B1149" s="1" t="s">
        <v>1416</v>
      </c>
      <c r="C1149" s="98" t="s">
        <v>2179</v>
      </c>
      <c r="D1149" s="100" t="s">
        <v>2242</v>
      </c>
      <c r="E1149" s="100" t="s">
        <v>2157</v>
      </c>
      <c r="F1149" s="100" t="s">
        <v>2119</v>
      </c>
      <c r="G1149" s="101" t="s">
        <v>2108</v>
      </c>
      <c r="H1149" s="102" t="s">
        <v>3190</v>
      </c>
      <c r="I1149" s="140">
        <v>4719</v>
      </c>
      <c r="J1149" s="140">
        <v>679</v>
      </c>
      <c r="K1149" s="77">
        <v>24</v>
      </c>
      <c r="L1149" s="141">
        <v>992.21</v>
      </c>
      <c r="M1149" s="106">
        <f t="shared" si="121"/>
        <v>5.0858231999999998E-3</v>
      </c>
      <c r="N1149" s="106">
        <f t="shared" si="122"/>
        <v>3.4803860999999998E-3</v>
      </c>
      <c r="O1149" s="228">
        <f t="shared" si="123"/>
        <v>6.2443700000000007E-5</v>
      </c>
      <c r="P1149" s="281">
        <f t="shared" si="120"/>
        <v>10090</v>
      </c>
      <c r="Q1149" s="61"/>
      <c r="R1149" s="142"/>
      <c r="S1149" s="62"/>
      <c r="T1149" s="195"/>
      <c r="U1149" s="29"/>
    </row>
    <row r="1150" spans="1:21" s="12" customFormat="1" ht="15.75" hidden="1" thickBot="1">
      <c r="A1150" s="12" t="s">
        <v>5949</v>
      </c>
      <c r="B1150" s="1" t="s">
        <v>1417</v>
      </c>
      <c r="C1150" s="98" t="s">
        <v>2179</v>
      </c>
      <c r="D1150" s="100" t="s">
        <v>2242</v>
      </c>
      <c r="E1150" s="100" t="s">
        <v>2159</v>
      </c>
      <c r="F1150" s="100" t="s">
        <v>2119</v>
      </c>
      <c r="G1150" s="101" t="s">
        <v>2108</v>
      </c>
      <c r="H1150" s="102" t="s">
        <v>3183</v>
      </c>
      <c r="I1150" s="140">
        <v>7724</v>
      </c>
      <c r="J1150" s="140">
        <v>1334</v>
      </c>
      <c r="K1150" s="77">
        <v>22</v>
      </c>
      <c r="L1150" s="141">
        <v>1102.26</v>
      </c>
      <c r="M1150" s="106">
        <f t="shared" si="121"/>
        <v>2.8482651E-3</v>
      </c>
      <c r="N1150" s="106">
        <f t="shared" si="122"/>
        <v>3.4470865E-3</v>
      </c>
      <c r="O1150" s="228">
        <f t="shared" si="123"/>
        <v>6.1846200000000004E-5</v>
      </c>
      <c r="P1150" s="281">
        <f t="shared" si="120"/>
        <v>9994</v>
      </c>
      <c r="Q1150" s="61"/>
      <c r="R1150" s="142"/>
      <c r="S1150" s="62"/>
      <c r="T1150" s="195"/>
      <c r="U1150" s="29"/>
    </row>
    <row r="1151" spans="1:21" s="12" customFormat="1" ht="15.75" hidden="1" thickBot="1">
      <c r="A1151" s="12" t="s">
        <v>5950</v>
      </c>
      <c r="B1151" s="1" t="s">
        <v>1418</v>
      </c>
      <c r="C1151" s="98" t="s">
        <v>2179</v>
      </c>
      <c r="D1151" s="100" t="s">
        <v>2242</v>
      </c>
      <c r="E1151" s="100" t="s">
        <v>2172</v>
      </c>
      <c r="F1151" s="100" t="s">
        <v>2119</v>
      </c>
      <c r="G1151" s="101" t="s">
        <v>2108</v>
      </c>
      <c r="H1151" s="102" t="s">
        <v>3184</v>
      </c>
      <c r="I1151" s="140">
        <v>8627</v>
      </c>
      <c r="J1151" s="140">
        <v>1348</v>
      </c>
      <c r="K1151" s="77">
        <v>99</v>
      </c>
      <c r="L1151" s="141">
        <v>1102.4000000000001</v>
      </c>
      <c r="M1151" s="106">
        <f t="shared" si="121"/>
        <v>1.14755998E-2</v>
      </c>
      <c r="N1151" s="106">
        <f t="shared" si="122"/>
        <v>1.4032210200000001E-2</v>
      </c>
      <c r="O1151" s="228">
        <f t="shared" si="123"/>
        <v>2.5176039999999999E-4</v>
      </c>
      <c r="P1151" s="281">
        <f t="shared" si="120"/>
        <v>40684</v>
      </c>
      <c r="Q1151" s="61"/>
      <c r="R1151" s="142"/>
      <c r="S1151" s="62"/>
      <c r="T1151" s="195"/>
      <c r="U1151" s="29"/>
    </row>
    <row r="1152" spans="1:21" s="12" customFormat="1" ht="15.75" hidden="1" thickBot="1">
      <c r="A1152" s="12" t="s">
        <v>5951</v>
      </c>
      <c r="B1152" s="1" t="s">
        <v>1419</v>
      </c>
      <c r="C1152" s="98" t="s">
        <v>2179</v>
      </c>
      <c r="D1152" s="100" t="s">
        <v>2242</v>
      </c>
      <c r="E1152" s="100" t="s">
        <v>2174</v>
      </c>
      <c r="F1152" s="100" t="s">
        <v>2119</v>
      </c>
      <c r="G1152" s="101" t="s">
        <v>2108</v>
      </c>
      <c r="H1152" s="102" t="s">
        <v>3191</v>
      </c>
      <c r="I1152" s="140">
        <v>5936</v>
      </c>
      <c r="J1152" s="140">
        <v>898</v>
      </c>
      <c r="K1152" s="77">
        <v>49</v>
      </c>
      <c r="L1152" s="141">
        <v>949.52</v>
      </c>
      <c r="M1152" s="106">
        <f t="shared" si="121"/>
        <v>8.2547169000000004E-3</v>
      </c>
      <c r="N1152" s="106">
        <f t="shared" si="122"/>
        <v>7.8068241999999996E-3</v>
      </c>
      <c r="O1152" s="228">
        <f t="shared" si="123"/>
        <v>1.4006700000000001E-4</v>
      </c>
      <c r="P1152" s="281">
        <f t="shared" si="120"/>
        <v>22634</v>
      </c>
      <c r="Q1152" s="61"/>
      <c r="R1152" s="142"/>
      <c r="S1152" s="62"/>
      <c r="T1152" s="195"/>
      <c r="U1152" s="29"/>
    </row>
    <row r="1153" spans="1:21" s="12" customFormat="1" ht="15.75" hidden="1" thickBot="1">
      <c r="A1153" s="12" t="s">
        <v>5952</v>
      </c>
      <c r="B1153" s="1" t="s">
        <v>1420</v>
      </c>
      <c r="C1153" s="98" t="s">
        <v>2179</v>
      </c>
      <c r="D1153" s="100" t="s">
        <v>2242</v>
      </c>
      <c r="E1153" s="100" t="s">
        <v>2175</v>
      </c>
      <c r="F1153" s="100" t="s">
        <v>2119</v>
      </c>
      <c r="G1153" s="101" t="s">
        <v>2108</v>
      </c>
      <c r="H1153" s="102" t="s">
        <v>3192</v>
      </c>
      <c r="I1153" s="140">
        <v>5728</v>
      </c>
      <c r="J1153" s="140">
        <v>955</v>
      </c>
      <c r="K1153" s="77">
        <v>18</v>
      </c>
      <c r="L1153" s="141">
        <v>1388.42</v>
      </c>
      <c r="M1153" s="106">
        <f t="shared" si="121"/>
        <v>3.1424580999999999E-3</v>
      </c>
      <c r="N1153" s="106">
        <f t="shared" si="122"/>
        <v>2.1614838999999999E-3</v>
      </c>
      <c r="O1153" s="228">
        <f t="shared" si="123"/>
        <v>3.8780499999999999E-5</v>
      </c>
      <c r="P1153" s="281">
        <f t="shared" si="120"/>
        <v>6266</v>
      </c>
      <c r="Q1153" s="61"/>
      <c r="R1153" s="142"/>
      <c r="S1153" s="62"/>
      <c r="T1153" s="195"/>
      <c r="U1153" s="29"/>
    </row>
    <row r="1154" spans="1:21" s="12" customFormat="1" ht="15.75" hidden="1" thickBot="1">
      <c r="A1154" s="12" t="s">
        <v>5953</v>
      </c>
      <c r="B1154" s="1" t="s">
        <v>1421</v>
      </c>
      <c r="C1154" s="98" t="s">
        <v>2179</v>
      </c>
      <c r="D1154" s="100" t="s">
        <v>2249</v>
      </c>
      <c r="E1154" s="100" t="s">
        <v>2116</v>
      </c>
      <c r="F1154" s="100" t="s">
        <v>2117</v>
      </c>
      <c r="G1154" s="101" t="s">
        <v>2107</v>
      </c>
      <c r="H1154" s="102" t="s">
        <v>3193</v>
      </c>
      <c r="I1154" s="140">
        <v>22870</v>
      </c>
      <c r="J1154" s="140">
        <v>2900</v>
      </c>
      <c r="K1154" s="77">
        <v>49</v>
      </c>
      <c r="L1154" s="141">
        <v>1618.9</v>
      </c>
      <c r="M1154" s="106">
        <f t="shared" si="121"/>
        <v>2.1425448E-3</v>
      </c>
      <c r="N1154" s="106">
        <f t="shared" si="122"/>
        <v>3.8380256999999999E-3</v>
      </c>
      <c r="O1154" s="228">
        <f t="shared" si="123"/>
        <v>6.8860299999999995E-5</v>
      </c>
      <c r="P1154" s="281">
        <f t="shared" si="120"/>
        <v>11127</v>
      </c>
      <c r="Q1154" s="61"/>
      <c r="R1154" s="142"/>
      <c r="S1154" s="62"/>
      <c r="T1154" s="195"/>
      <c r="U1154" s="29"/>
    </row>
    <row r="1155" spans="1:21" s="12" customFormat="1" ht="15.75" hidden="1" thickBot="1">
      <c r="A1155" s="12" t="s">
        <v>5954</v>
      </c>
      <c r="B1155" s="1" t="s">
        <v>1422</v>
      </c>
      <c r="C1155" s="98" t="s">
        <v>2179</v>
      </c>
      <c r="D1155" s="100" t="s">
        <v>2249</v>
      </c>
      <c r="E1155" s="100" t="s">
        <v>2115</v>
      </c>
      <c r="F1155" s="100" t="s">
        <v>2117</v>
      </c>
      <c r="G1155" s="101" t="s">
        <v>2107</v>
      </c>
      <c r="H1155" s="102" t="s">
        <v>3194</v>
      </c>
      <c r="I1155" s="140">
        <v>60068</v>
      </c>
      <c r="J1155" s="140">
        <v>7611</v>
      </c>
      <c r="K1155" s="77">
        <v>131</v>
      </c>
      <c r="L1155" s="141">
        <v>1848.77</v>
      </c>
      <c r="M1155" s="106">
        <f t="shared" si="121"/>
        <v>2.1808615999999999E-3</v>
      </c>
      <c r="N1155" s="106">
        <f t="shared" si="122"/>
        <v>8.9781517000000009E-3</v>
      </c>
      <c r="O1155" s="228">
        <f t="shared" si="123"/>
        <v>1.6108250000000001E-4</v>
      </c>
      <c r="P1155" s="281">
        <f t="shared" si="120"/>
        <v>26030</v>
      </c>
      <c r="Q1155" s="61"/>
      <c r="R1155" s="142"/>
      <c r="S1155" s="62"/>
      <c r="T1155" s="195"/>
      <c r="U1155" s="29"/>
    </row>
    <row r="1156" spans="1:21" s="12" customFormat="1" ht="15.75" hidden="1" thickBot="1">
      <c r="A1156" s="12" t="s">
        <v>5955</v>
      </c>
      <c r="B1156" s="1" t="s">
        <v>1423</v>
      </c>
      <c r="C1156" s="98" t="s">
        <v>2179</v>
      </c>
      <c r="D1156" s="100" t="s">
        <v>2249</v>
      </c>
      <c r="E1156" s="100" t="s">
        <v>2120</v>
      </c>
      <c r="F1156" s="100">
        <v>3</v>
      </c>
      <c r="G1156" s="101" t="s">
        <v>2109</v>
      </c>
      <c r="H1156" s="102" t="s">
        <v>3195</v>
      </c>
      <c r="I1156" s="140">
        <v>25110</v>
      </c>
      <c r="J1156" s="140">
        <v>3492</v>
      </c>
      <c r="K1156" s="77">
        <v>53</v>
      </c>
      <c r="L1156" s="141">
        <v>2118.0500000000002</v>
      </c>
      <c r="M1156" s="106">
        <f t="shared" si="121"/>
        <v>2.1107128000000001E-3</v>
      </c>
      <c r="N1156" s="106">
        <f t="shared" si="122"/>
        <v>3.4799032E-3</v>
      </c>
      <c r="O1156" s="228">
        <f t="shared" si="123"/>
        <v>6.2434999999999994E-5</v>
      </c>
      <c r="P1156" s="281">
        <f t="shared" si="120"/>
        <v>10089</v>
      </c>
      <c r="Q1156" s="61"/>
      <c r="R1156" s="142"/>
      <c r="S1156" s="62"/>
      <c r="T1156" s="195"/>
      <c r="U1156" s="29"/>
    </row>
    <row r="1157" spans="1:21" s="12" customFormat="1" ht="15.75" hidden="1" thickBot="1">
      <c r="A1157" s="12" t="s">
        <v>5956</v>
      </c>
      <c r="B1157" s="1" t="s">
        <v>1424</v>
      </c>
      <c r="C1157" s="98" t="s">
        <v>2179</v>
      </c>
      <c r="D1157" s="100" t="s">
        <v>2249</v>
      </c>
      <c r="E1157" s="100" t="s">
        <v>2122</v>
      </c>
      <c r="F1157" s="100" t="s">
        <v>2119</v>
      </c>
      <c r="G1157" s="101" t="s">
        <v>2108</v>
      </c>
      <c r="H1157" s="102" t="s">
        <v>2905</v>
      </c>
      <c r="I1157" s="140">
        <v>17307</v>
      </c>
      <c r="J1157" s="140">
        <v>2929</v>
      </c>
      <c r="K1157" s="77">
        <v>7</v>
      </c>
      <c r="L1157" s="141">
        <v>3475.22</v>
      </c>
      <c r="M1157" s="106">
        <f t="shared" si="121"/>
        <v>4.0446059999999997E-4</v>
      </c>
      <c r="N1157" s="106">
        <f t="shared" si="122"/>
        <v>3.408892E-4</v>
      </c>
      <c r="O1157" s="228">
        <f t="shared" si="123"/>
        <v>6.1160999999999998E-6</v>
      </c>
      <c r="P1157" s="281">
        <f t="shared" ref="P1157:P1220" si="124">ROUNDDOWN(161600000*O1157,0)</f>
        <v>988</v>
      </c>
      <c r="Q1157" s="61"/>
      <c r="R1157" s="142"/>
      <c r="S1157" s="62"/>
      <c r="T1157" s="195"/>
      <c r="U1157" s="29"/>
    </row>
    <row r="1158" spans="1:21" s="12" customFormat="1" ht="15.75" hidden="1" thickBot="1">
      <c r="A1158" s="12" t="s">
        <v>5957</v>
      </c>
      <c r="B1158" s="1" t="s">
        <v>1425</v>
      </c>
      <c r="C1158" s="98" t="s">
        <v>2179</v>
      </c>
      <c r="D1158" s="100" t="s">
        <v>2249</v>
      </c>
      <c r="E1158" s="100" t="s">
        <v>2124</v>
      </c>
      <c r="F1158" s="100" t="s">
        <v>2119</v>
      </c>
      <c r="G1158" s="101" t="s">
        <v>2108</v>
      </c>
      <c r="H1158" s="102" t="s">
        <v>3196</v>
      </c>
      <c r="I1158" s="140">
        <v>12735</v>
      </c>
      <c r="J1158" s="140">
        <v>2288</v>
      </c>
      <c r="K1158" s="77">
        <v>12</v>
      </c>
      <c r="L1158" s="141">
        <v>4886.08</v>
      </c>
      <c r="M1158" s="106">
        <f t="shared" si="121"/>
        <v>9.4228499999999995E-4</v>
      </c>
      <c r="N1158" s="106">
        <f t="shared" si="122"/>
        <v>4.412428E-4</v>
      </c>
      <c r="O1158" s="228">
        <f t="shared" si="123"/>
        <v>7.9165999999999997E-6</v>
      </c>
      <c r="P1158" s="281">
        <f t="shared" si="124"/>
        <v>1279</v>
      </c>
      <c r="Q1158" s="61"/>
      <c r="R1158" s="142"/>
      <c r="S1158" s="62"/>
      <c r="T1158" s="195"/>
      <c r="U1158" s="29"/>
    </row>
    <row r="1159" spans="1:21" s="12" customFormat="1" ht="15.75" hidden="1" thickBot="1">
      <c r="A1159" s="12" t="s">
        <v>5958</v>
      </c>
      <c r="B1159" s="1" t="s">
        <v>1426</v>
      </c>
      <c r="C1159" s="98" t="s">
        <v>2179</v>
      </c>
      <c r="D1159" s="100" t="s">
        <v>2249</v>
      </c>
      <c r="E1159" s="100" t="s">
        <v>2126</v>
      </c>
      <c r="F1159" s="100" t="s">
        <v>2119</v>
      </c>
      <c r="G1159" s="101" t="s">
        <v>2108</v>
      </c>
      <c r="H1159" s="102" t="s">
        <v>3197</v>
      </c>
      <c r="I1159" s="140">
        <v>21425</v>
      </c>
      <c r="J1159" s="140">
        <v>3215</v>
      </c>
      <c r="K1159" s="77">
        <v>22</v>
      </c>
      <c r="L1159" s="141">
        <v>2620.81</v>
      </c>
      <c r="M1159" s="106">
        <f t="shared" si="121"/>
        <v>1.0268377999999999E-3</v>
      </c>
      <c r="N1159" s="106">
        <f t="shared" si="122"/>
        <v>1.2596424E-3</v>
      </c>
      <c r="O1159" s="228">
        <f t="shared" si="123"/>
        <v>2.26E-5</v>
      </c>
      <c r="P1159" s="281">
        <f t="shared" si="124"/>
        <v>3652</v>
      </c>
      <c r="Q1159" s="61"/>
      <c r="R1159" s="142"/>
      <c r="S1159" s="62"/>
      <c r="T1159" s="195"/>
      <c r="U1159" s="29"/>
    </row>
    <row r="1160" spans="1:21" s="12" customFormat="1" ht="15.75" hidden="1" thickBot="1">
      <c r="A1160" s="12" t="s">
        <v>5959</v>
      </c>
      <c r="B1160" s="1" t="s">
        <v>1427</v>
      </c>
      <c r="C1160" s="98" t="s">
        <v>2179</v>
      </c>
      <c r="D1160" s="100" t="s">
        <v>2258</v>
      </c>
      <c r="E1160" s="100" t="s">
        <v>2116</v>
      </c>
      <c r="F1160" s="100" t="s">
        <v>2117</v>
      </c>
      <c r="G1160" s="109" t="s">
        <v>2107</v>
      </c>
      <c r="H1160" s="110" t="s">
        <v>3198</v>
      </c>
      <c r="I1160" s="140">
        <v>17296</v>
      </c>
      <c r="J1160" s="140">
        <v>2546</v>
      </c>
      <c r="K1160" s="77">
        <v>257</v>
      </c>
      <c r="L1160" s="141">
        <v>1452.56</v>
      </c>
      <c r="M1160" s="106">
        <f t="shared" si="121"/>
        <v>1.48589269E-2</v>
      </c>
      <c r="N1160" s="106">
        <f t="shared" si="122"/>
        <v>2.6044244500000001E-2</v>
      </c>
      <c r="O1160" s="228">
        <f t="shared" si="123"/>
        <v>4.672756E-4</v>
      </c>
      <c r="P1160" s="281">
        <f t="shared" si="124"/>
        <v>75511</v>
      </c>
      <c r="Q1160" s="61"/>
      <c r="R1160" s="142"/>
      <c r="S1160" s="62"/>
      <c r="T1160" s="195"/>
      <c r="U1160" s="29"/>
    </row>
    <row r="1161" spans="1:21" s="12" customFormat="1" ht="15.75" hidden="1" thickBot="1">
      <c r="A1161" s="12" t="s">
        <v>5960</v>
      </c>
      <c r="B1161" s="1" t="s">
        <v>1428</v>
      </c>
      <c r="C1161" s="98" t="s">
        <v>2179</v>
      </c>
      <c r="D1161" s="100" t="s">
        <v>2258</v>
      </c>
      <c r="E1161" s="100" t="s">
        <v>2115</v>
      </c>
      <c r="F1161" s="100">
        <v>3</v>
      </c>
      <c r="G1161" s="101" t="s">
        <v>2109</v>
      </c>
      <c r="H1161" s="102" t="s">
        <v>3199</v>
      </c>
      <c r="I1161" s="140">
        <v>10244</v>
      </c>
      <c r="J1161" s="140">
        <v>1756</v>
      </c>
      <c r="K1161" s="77">
        <v>150</v>
      </c>
      <c r="L1161" s="141">
        <v>804.61</v>
      </c>
      <c r="M1161" s="106">
        <f t="shared" si="121"/>
        <v>1.4642717600000001E-2</v>
      </c>
      <c r="N1161" s="106">
        <f t="shared" si="122"/>
        <v>3.1956615100000002E-2</v>
      </c>
      <c r="O1161" s="228">
        <f t="shared" si="123"/>
        <v>5.733531E-4</v>
      </c>
      <c r="P1161" s="281">
        <f t="shared" si="124"/>
        <v>92653</v>
      </c>
      <c r="Q1161" s="61"/>
      <c r="R1161" s="142"/>
      <c r="S1161" s="62"/>
      <c r="T1161" s="195"/>
      <c r="U1161" s="29"/>
    </row>
    <row r="1162" spans="1:21" s="12" customFormat="1" ht="15.75" hidden="1" thickBot="1">
      <c r="A1162" s="12" t="s">
        <v>5961</v>
      </c>
      <c r="B1162" s="1" t="s">
        <v>1429</v>
      </c>
      <c r="C1162" s="98" t="s">
        <v>2179</v>
      </c>
      <c r="D1162" s="100" t="s">
        <v>2258</v>
      </c>
      <c r="E1162" s="100" t="s">
        <v>2120</v>
      </c>
      <c r="F1162" s="100" t="s">
        <v>2119</v>
      </c>
      <c r="G1162" s="101" t="s">
        <v>2108</v>
      </c>
      <c r="H1162" s="102" t="s">
        <v>3200</v>
      </c>
      <c r="I1162" s="140">
        <v>3906</v>
      </c>
      <c r="J1162" s="140">
        <v>579</v>
      </c>
      <c r="K1162" s="77">
        <v>30</v>
      </c>
      <c r="L1162" s="141">
        <v>993.72</v>
      </c>
      <c r="M1162" s="106">
        <f t="shared" si="121"/>
        <v>7.6804915E-3</v>
      </c>
      <c r="N1162" s="106">
        <f t="shared" si="122"/>
        <v>4.4751082000000003E-3</v>
      </c>
      <c r="O1162" s="228">
        <f t="shared" si="123"/>
        <v>8.0290599999999993E-5</v>
      </c>
      <c r="P1162" s="281">
        <f t="shared" si="124"/>
        <v>12974</v>
      </c>
      <c r="Q1162" s="61"/>
      <c r="R1162" s="142"/>
      <c r="S1162" s="62"/>
      <c r="T1162" s="195"/>
      <c r="U1162" s="29"/>
    </row>
    <row r="1163" spans="1:21" s="12" customFormat="1" ht="15.75" hidden="1" thickBot="1">
      <c r="A1163" s="12" t="s">
        <v>5962</v>
      </c>
      <c r="B1163" s="1" t="s">
        <v>1430</v>
      </c>
      <c r="C1163" s="98" t="s">
        <v>2179</v>
      </c>
      <c r="D1163" s="100" t="s">
        <v>2258</v>
      </c>
      <c r="E1163" s="100" t="s">
        <v>2122</v>
      </c>
      <c r="F1163" s="100" t="s">
        <v>2119</v>
      </c>
      <c r="G1163" s="101" t="s">
        <v>2108</v>
      </c>
      <c r="H1163" s="102" t="s">
        <v>3201</v>
      </c>
      <c r="I1163" s="140">
        <v>7286</v>
      </c>
      <c r="J1163" s="140">
        <v>1377</v>
      </c>
      <c r="K1163" s="77">
        <v>206</v>
      </c>
      <c r="L1163" s="141">
        <v>483.17</v>
      </c>
      <c r="M1163" s="106">
        <f t="shared" si="121"/>
        <v>2.8273401E-2</v>
      </c>
      <c r="N1163" s="106">
        <f t="shared" si="122"/>
        <v>8.0577174000000001E-2</v>
      </c>
      <c r="O1163" s="228">
        <f t="shared" si="123"/>
        <v>1.4456842000000001E-3</v>
      </c>
      <c r="P1163" s="281">
        <f t="shared" si="124"/>
        <v>233622</v>
      </c>
      <c r="Q1163" s="61"/>
      <c r="R1163" s="62"/>
      <c r="S1163" s="62"/>
      <c r="T1163" s="195"/>
      <c r="U1163" s="29"/>
    </row>
    <row r="1164" spans="1:21" s="12" customFormat="1" ht="15.75" hidden="1" thickBot="1">
      <c r="A1164" s="12" t="s">
        <v>5963</v>
      </c>
      <c r="B1164" s="1" t="s">
        <v>1431</v>
      </c>
      <c r="C1164" s="98" t="s">
        <v>2179</v>
      </c>
      <c r="D1164" s="100" t="s">
        <v>2258</v>
      </c>
      <c r="E1164" s="100" t="s">
        <v>2124</v>
      </c>
      <c r="F1164" s="100" t="s">
        <v>2119</v>
      </c>
      <c r="G1164" s="101" t="s">
        <v>2108</v>
      </c>
      <c r="H1164" s="102" t="s">
        <v>3202</v>
      </c>
      <c r="I1164" s="140">
        <v>3765</v>
      </c>
      <c r="J1164" s="140">
        <v>599</v>
      </c>
      <c r="K1164" s="77">
        <v>22</v>
      </c>
      <c r="L1164" s="141">
        <v>1463.84</v>
      </c>
      <c r="M1164" s="106">
        <f t="shared" si="121"/>
        <v>5.8432934000000004E-3</v>
      </c>
      <c r="N1164" s="106">
        <f t="shared" si="122"/>
        <v>2.3910622999999999E-3</v>
      </c>
      <c r="O1164" s="228">
        <f t="shared" si="123"/>
        <v>4.2899499999999998E-5</v>
      </c>
      <c r="P1164" s="281">
        <f t="shared" si="124"/>
        <v>6932</v>
      </c>
      <c r="Q1164" s="61"/>
      <c r="R1164" s="142"/>
      <c r="S1164" s="62"/>
      <c r="T1164" s="195"/>
      <c r="U1164" s="29"/>
    </row>
    <row r="1165" spans="1:21" s="12" customFormat="1" ht="15.75" hidden="1" thickBot="1">
      <c r="A1165" s="12" t="s">
        <v>5964</v>
      </c>
      <c r="B1165" s="1" t="s">
        <v>1432</v>
      </c>
      <c r="C1165" s="98" t="s">
        <v>2179</v>
      </c>
      <c r="D1165" s="100" t="s">
        <v>2258</v>
      </c>
      <c r="E1165" s="100" t="s">
        <v>2126</v>
      </c>
      <c r="F1165" s="100" t="s">
        <v>2119</v>
      </c>
      <c r="G1165" s="109" t="s">
        <v>2108</v>
      </c>
      <c r="H1165" s="110" t="s">
        <v>3203</v>
      </c>
      <c r="I1165" s="140">
        <v>3576</v>
      </c>
      <c r="J1165" s="140">
        <v>589</v>
      </c>
      <c r="K1165" s="77">
        <v>24</v>
      </c>
      <c r="L1165" s="141">
        <v>676.8</v>
      </c>
      <c r="M1165" s="106">
        <f t="shared" si="121"/>
        <v>6.7114093000000003E-3</v>
      </c>
      <c r="N1165" s="106">
        <f t="shared" si="122"/>
        <v>5.8407507000000003E-3</v>
      </c>
      <c r="O1165" s="228">
        <f t="shared" si="123"/>
        <v>1.047924E-4</v>
      </c>
      <c r="P1165" s="281">
        <f t="shared" si="124"/>
        <v>16934</v>
      </c>
      <c r="Q1165" s="61"/>
      <c r="R1165" s="142"/>
      <c r="S1165" s="62"/>
      <c r="T1165" s="195"/>
      <c r="U1165" s="29"/>
    </row>
    <row r="1166" spans="1:21" s="12" customFormat="1" ht="15.75" hidden="1" thickBot="1">
      <c r="A1166" s="12" t="s">
        <v>5965</v>
      </c>
      <c r="B1166" s="1" t="s">
        <v>1433</v>
      </c>
      <c r="C1166" s="98" t="s">
        <v>2179</v>
      </c>
      <c r="D1166" s="100" t="s">
        <v>2258</v>
      </c>
      <c r="E1166" s="100" t="s">
        <v>2133</v>
      </c>
      <c r="F1166" s="100" t="s">
        <v>2119</v>
      </c>
      <c r="G1166" s="109" t="s">
        <v>2108</v>
      </c>
      <c r="H1166" s="110" t="s">
        <v>3198</v>
      </c>
      <c r="I1166" s="140">
        <v>7366</v>
      </c>
      <c r="J1166" s="140">
        <v>1299</v>
      </c>
      <c r="K1166" s="77">
        <v>47</v>
      </c>
      <c r="L1166" s="141">
        <v>968.05</v>
      </c>
      <c r="M1166" s="106">
        <f t="shared" si="121"/>
        <v>6.3806679000000003E-3</v>
      </c>
      <c r="N1166" s="106">
        <f t="shared" si="122"/>
        <v>8.5620448999999994E-3</v>
      </c>
      <c r="O1166" s="228">
        <f t="shared" si="123"/>
        <v>1.536168E-4</v>
      </c>
      <c r="P1166" s="281">
        <f t="shared" si="124"/>
        <v>24824</v>
      </c>
      <c r="Q1166" s="61"/>
      <c r="R1166" s="142"/>
      <c r="S1166" s="62"/>
      <c r="T1166" s="195"/>
      <c r="U1166" s="29"/>
    </row>
    <row r="1167" spans="1:21" s="12" customFormat="1" ht="15.75" hidden="1" thickBot="1">
      <c r="A1167" s="12" t="s">
        <v>5966</v>
      </c>
      <c r="B1167" s="1" t="s">
        <v>1434</v>
      </c>
      <c r="C1167" s="98" t="s">
        <v>2179</v>
      </c>
      <c r="D1167" s="100" t="s">
        <v>2262</v>
      </c>
      <c r="E1167" s="100" t="s">
        <v>2116</v>
      </c>
      <c r="F1167" s="100" t="s">
        <v>2119</v>
      </c>
      <c r="G1167" s="101" t="s">
        <v>2108</v>
      </c>
      <c r="H1167" s="102" t="s">
        <v>3204</v>
      </c>
      <c r="I1167" s="140">
        <v>4402</v>
      </c>
      <c r="J1167" s="140">
        <v>614</v>
      </c>
      <c r="K1167" s="77">
        <v>17</v>
      </c>
      <c r="L1167" s="141">
        <v>559.54</v>
      </c>
      <c r="M1167" s="106">
        <f t="shared" si="121"/>
        <v>3.8618809000000001E-3</v>
      </c>
      <c r="N1167" s="106">
        <f t="shared" si="122"/>
        <v>4.2377574999999997E-3</v>
      </c>
      <c r="O1167" s="228">
        <f t="shared" si="123"/>
        <v>7.60321E-5</v>
      </c>
      <c r="P1167" s="281">
        <f t="shared" si="124"/>
        <v>12286</v>
      </c>
      <c r="Q1167" s="61"/>
      <c r="R1167" s="142"/>
      <c r="S1167" s="62"/>
      <c r="T1167" s="195"/>
      <c r="U1167" s="29"/>
    </row>
    <row r="1168" spans="1:21" s="12" customFormat="1" ht="15.75" hidden="1" thickBot="1">
      <c r="A1168" s="12" t="s">
        <v>5967</v>
      </c>
      <c r="B1168" s="1" t="s">
        <v>1435</v>
      </c>
      <c r="C1168" s="98" t="s">
        <v>2179</v>
      </c>
      <c r="D1168" s="100" t="s">
        <v>2262</v>
      </c>
      <c r="E1168" s="100" t="s">
        <v>2115</v>
      </c>
      <c r="F1168" s="100" t="s">
        <v>2119</v>
      </c>
      <c r="G1168" s="101" t="s">
        <v>2108</v>
      </c>
      <c r="H1168" s="102" t="s">
        <v>3205</v>
      </c>
      <c r="I1168" s="140">
        <v>4673</v>
      </c>
      <c r="J1168" s="140">
        <v>663</v>
      </c>
      <c r="K1168" s="77">
        <v>49</v>
      </c>
      <c r="L1168" s="141">
        <v>612.25</v>
      </c>
      <c r="M1168" s="106">
        <f t="shared" si="121"/>
        <v>1.0485769299999999E-2</v>
      </c>
      <c r="N1168" s="106">
        <f t="shared" si="122"/>
        <v>1.13549449E-2</v>
      </c>
      <c r="O1168" s="228">
        <f t="shared" si="123"/>
        <v>2.0372599999999999E-4</v>
      </c>
      <c r="P1168" s="281">
        <f t="shared" si="124"/>
        <v>32922</v>
      </c>
      <c r="Q1168" s="61"/>
      <c r="R1168" s="142"/>
      <c r="S1168" s="62"/>
      <c r="T1168" s="195"/>
      <c r="U1168" s="29"/>
    </row>
    <row r="1169" spans="1:21" s="12" customFormat="1" ht="15.75" hidden="1" thickBot="1">
      <c r="A1169" s="12" t="s">
        <v>5968</v>
      </c>
      <c r="B1169" s="1" t="s">
        <v>1436</v>
      </c>
      <c r="C1169" s="98" t="s">
        <v>2179</v>
      </c>
      <c r="D1169" s="100" t="s">
        <v>2262</v>
      </c>
      <c r="E1169" s="100" t="s">
        <v>2120</v>
      </c>
      <c r="F1169" s="100" t="s">
        <v>2119</v>
      </c>
      <c r="G1169" s="101" t="s">
        <v>2108</v>
      </c>
      <c r="H1169" s="102" t="s">
        <v>3206</v>
      </c>
      <c r="I1169" s="140">
        <v>3468</v>
      </c>
      <c r="J1169" s="140">
        <v>535</v>
      </c>
      <c r="K1169" s="77">
        <v>30</v>
      </c>
      <c r="L1169" s="141">
        <v>601.58000000000004</v>
      </c>
      <c r="M1169" s="106">
        <f t="shared" si="121"/>
        <v>8.6505190000000006E-3</v>
      </c>
      <c r="N1169" s="106">
        <f t="shared" si="122"/>
        <v>7.6931207999999997E-3</v>
      </c>
      <c r="O1169" s="228">
        <f t="shared" si="123"/>
        <v>1.380269E-4</v>
      </c>
      <c r="P1169" s="281">
        <f t="shared" si="124"/>
        <v>22305</v>
      </c>
      <c r="Q1169" s="61"/>
      <c r="R1169" s="142"/>
      <c r="S1169" s="62"/>
      <c r="T1169" s="195"/>
      <c r="U1169" s="29"/>
    </row>
    <row r="1170" spans="1:21" s="12" customFormat="1" ht="15.75" hidden="1" thickBot="1">
      <c r="A1170" s="12" t="s">
        <v>5969</v>
      </c>
      <c r="B1170" s="1" t="s">
        <v>1437</v>
      </c>
      <c r="C1170" s="98" t="s">
        <v>2179</v>
      </c>
      <c r="D1170" s="100" t="s">
        <v>2262</v>
      </c>
      <c r="E1170" s="100" t="s">
        <v>2122</v>
      </c>
      <c r="F1170" s="100" t="s">
        <v>2119</v>
      </c>
      <c r="G1170" s="101" t="s">
        <v>2108</v>
      </c>
      <c r="H1170" s="102" t="s">
        <v>3207</v>
      </c>
      <c r="I1170" s="140">
        <v>3973</v>
      </c>
      <c r="J1170" s="140">
        <v>710</v>
      </c>
      <c r="K1170" s="77">
        <v>14</v>
      </c>
      <c r="L1170" s="141">
        <v>474.36</v>
      </c>
      <c r="M1170" s="106">
        <f t="shared" ref="M1170:M1233" si="125" xml:space="preserve"> ROUNDDOWN(K1170/I1170,10)</f>
        <v>3.5237854999999999E-3</v>
      </c>
      <c r="N1170" s="106">
        <f t="shared" ref="N1170:N1233" si="126">ROUNDDOWN(J1170*M1170/L1170,10)</f>
        <v>5.2742383000000002E-3</v>
      </c>
      <c r="O1170" s="228">
        <f t="shared" ref="O1170:O1233" si="127">ROUNDDOWN(N1170/$N$2499,10)</f>
        <v>9.4628299999999997E-5</v>
      </c>
      <c r="P1170" s="281">
        <f t="shared" si="124"/>
        <v>15291</v>
      </c>
      <c r="Q1170" s="61"/>
      <c r="R1170" s="142"/>
      <c r="S1170" s="62"/>
      <c r="T1170" s="195"/>
      <c r="U1170" s="29"/>
    </row>
    <row r="1171" spans="1:21" s="12" customFormat="1" ht="15.75" hidden="1" thickBot="1">
      <c r="A1171" s="12" t="s">
        <v>5970</v>
      </c>
      <c r="B1171" s="1" t="s">
        <v>1438</v>
      </c>
      <c r="C1171" s="98" t="s">
        <v>2179</v>
      </c>
      <c r="D1171" s="100" t="s">
        <v>2262</v>
      </c>
      <c r="E1171" s="100" t="s">
        <v>2124</v>
      </c>
      <c r="F1171" s="100" t="s">
        <v>2119</v>
      </c>
      <c r="G1171" s="101" t="s">
        <v>2108</v>
      </c>
      <c r="H1171" s="102" t="s">
        <v>3208</v>
      </c>
      <c r="I1171" s="140">
        <v>4299</v>
      </c>
      <c r="J1171" s="140">
        <v>767</v>
      </c>
      <c r="K1171" s="77">
        <v>11</v>
      </c>
      <c r="L1171" s="141">
        <v>539.51</v>
      </c>
      <c r="M1171" s="106">
        <f t="shared" si="125"/>
        <v>2.5587345000000002E-3</v>
      </c>
      <c r="N1171" s="106">
        <f t="shared" si="126"/>
        <v>3.6376515000000002E-3</v>
      </c>
      <c r="O1171" s="228">
        <f t="shared" si="127"/>
        <v>6.52653E-5</v>
      </c>
      <c r="P1171" s="281">
        <f t="shared" si="124"/>
        <v>10546</v>
      </c>
      <c r="Q1171" s="61"/>
      <c r="R1171" s="142"/>
      <c r="S1171" s="62"/>
      <c r="T1171" s="195"/>
      <c r="U1171" s="29"/>
    </row>
    <row r="1172" spans="1:21" s="12" customFormat="1" ht="15.75" hidden="1" thickBot="1">
      <c r="A1172" s="12" t="s">
        <v>5971</v>
      </c>
      <c r="B1172" s="1" t="s">
        <v>1439</v>
      </c>
      <c r="C1172" s="98" t="s">
        <v>2179</v>
      </c>
      <c r="D1172" s="100" t="s">
        <v>2262</v>
      </c>
      <c r="E1172" s="100" t="s">
        <v>2126</v>
      </c>
      <c r="F1172" s="100">
        <v>3</v>
      </c>
      <c r="G1172" s="101" t="s">
        <v>2109</v>
      </c>
      <c r="H1172" s="102" t="s">
        <v>3209</v>
      </c>
      <c r="I1172" s="140">
        <v>12257</v>
      </c>
      <c r="J1172" s="140">
        <v>1668</v>
      </c>
      <c r="K1172" s="77">
        <v>20</v>
      </c>
      <c r="L1172" s="141">
        <v>1266</v>
      </c>
      <c r="M1172" s="106">
        <f t="shared" si="125"/>
        <v>1.6317205999999999E-3</v>
      </c>
      <c r="N1172" s="106">
        <f t="shared" si="126"/>
        <v>2.1498498E-3</v>
      </c>
      <c r="O1172" s="228">
        <f t="shared" si="127"/>
        <v>3.8571700000000002E-5</v>
      </c>
      <c r="P1172" s="281">
        <f t="shared" si="124"/>
        <v>6233</v>
      </c>
      <c r="Q1172" s="61"/>
      <c r="R1172" s="142"/>
      <c r="S1172" s="62"/>
      <c r="T1172" s="195"/>
      <c r="U1172" s="29"/>
    </row>
    <row r="1173" spans="1:21" s="12" customFormat="1" ht="15.75" hidden="1" thickBot="1">
      <c r="A1173" s="12" t="s">
        <v>5972</v>
      </c>
      <c r="B1173" s="1" t="s">
        <v>1440</v>
      </c>
      <c r="C1173" s="98" t="s">
        <v>2179</v>
      </c>
      <c r="D1173" s="100" t="s">
        <v>2262</v>
      </c>
      <c r="E1173" s="100" t="s">
        <v>2133</v>
      </c>
      <c r="F1173" s="100" t="s">
        <v>2119</v>
      </c>
      <c r="G1173" s="101" t="s">
        <v>2108</v>
      </c>
      <c r="H1173" s="102" t="s">
        <v>3210</v>
      </c>
      <c r="I1173" s="140">
        <v>4379</v>
      </c>
      <c r="J1173" s="140">
        <v>733</v>
      </c>
      <c r="K1173" s="77">
        <v>19</v>
      </c>
      <c r="L1173" s="141">
        <v>412.86</v>
      </c>
      <c r="M1173" s="106">
        <f t="shared" si="125"/>
        <v>4.3388901000000002E-3</v>
      </c>
      <c r="N1173" s="106">
        <f t="shared" si="126"/>
        <v>7.7033531999999997E-3</v>
      </c>
      <c r="O1173" s="228">
        <f t="shared" si="127"/>
        <v>1.382105E-4</v>
      </c>
      <c r="P1173" s="281">
        <f t="shared" si="124"/>
        <v>22334</v>
      </c>
      <c r="Q1173" s="61"/>
      <c r="R1173" s="142"/>
      <c r="S1173" s="62"/>
      <c r="T1173" s="195"/>
      <c r="U1173" s="29"/>
    </row>
    <row r="1174" spans="1:21" s="12" customFormat="1" ht="15.75" hidden="1" thickBot="1">
      <c r="A1174" s="12" t="s">
        <v>5973</v>
      </c>
      <c r="B1174" s="1" t="s">
        <v>1441</v>
      </c>
      <c r="C1174" s="98" t="s">
        <v>2179</v>
      </c>
      <c r="D1174" s="100" t="s">
        <v>2262</v>
      </c>
      <c r="E1174" s="100" t="s">
        <v>2157</v>
      </c>
      <c r="F1174" s="100" t="s">
        <v>2119</v>
      </c>
      <c r="G1174" s="101" t="s">
        <v>2108</v>
      </c>
      <c r="H1174" s="102" t="s">
        <v>3211</v>
      </c>
      <c r="I1174" s="140">
        <v>5437</v>
      </c>
      <c r="J1174" s="140">
        <v>845</v>
      </c>
      <c r="K1174" s="77">
        <v>11</v>
      </c>
      <c r="L1174" s="141">
        <v>603.94000000000005</v>
      </c>
      <c r="M1174" s="106">
        <f t="shared" si="125"/>
        <v>2.0231745000000001E-3</v>
      </c>
      <c r="N1174" s="106">
        <f t="shared" si="126"/>
        <v>2.8307156999999999E-3</v>
      </c>
      <c r="O1174" s="228">
        <f t="shared" si="127"/>
        <v>5.0787500000000001E-5</v>
      </c>
      <c r="P1174" s="281">
        <f t="shared" si="124"/>
        <v>8207</v>
      </c>
      <c r="Q1174" s="61"/>
      <c r="R1174" s="142"/>
      <c r="S1174" s="62"/>
      <c r="T1174" s="195"/>
      <c r="U1174" s="29"/>
    </row>
    <row r="1175" spans="1:21" s="12" customFormat="1" ht="15.75" hidden="1" thickBot="1">
      <c r="A1175" s="12" t="s">
        <v>5974</v>
      </c>
      <c r="B1175" s="1" t="s">
        <v>1442</v>
      </c>
      <c r="C1175" s="98" t="s">
        <v>2179</v>
      </c>
      <c r="D1175" s="100" t="s">
        <v>2271</v>
      </c>
      <c r="E1175" s="100" t="s">
        <v>2116</v>
      </c>
      <c r="F1175" s="100" t="s">
        <v>2119</v>
      </c>
      <c r="G1175" s="101" t="s">
        <v>2108</v>
      </c>
      <c r="H1175" s="102" t="s">
        <v>3212</v>
      </c>
      <c r="I1175" s="140">
        <v>3914</v>
      </c>
      <c r="J1175" s="140">
        <v>579</v>
      </c>
      <c r="K1175" s="77">
        <v>37</v>
      </c>
      <c r="L1175" s="141">
        <v>920.41</v>
      </c>
      <c r="M1175" s="106">
        <f t="shared" si="125"/>
        <v>9.4532447000000002E-3</v>
      </c>
      <c r="N1175" s="106">
        <f t="shared" si="126"/>
        <v>5.9467288000000004E-3</v>
      </c>
      <c r="O1175" s="228">
        <f t="shared" si="127"/>
        <v>1.066938E-4</v>
      </c>
      <c r="P1175" s="281">
        <f t="shared" si="124"/>
        <v>17241</v>
      </c>
      <c r="Q1175" s="61"/>
      <c r="R1175" s="142"/>
      <c r="S1175" s="62"/>
      <c r="T1175" s="195"/>
      <c r="U1175" s="29"/>
    </row>
    <row r="1176" spans="1:21" s="12" customFormat="1" ht="15.75" hidden="1" thickBot="1">
      <c r="A1176" s="12" t="s">
        <v>5975</v>
      </c>
      <c r="B1176" s="1" t="s">
        <v>1443</v>
      </c>
      <c r="C1176" s="98" t="s">
        <v>2179</v>
      </c>
      <c r="D1176" s="100" t="s">
        <v>2271</v>
      </c>
      <c r="E1176" s="100" t="s">
        <v>2115</v>
      </c>
      <c r="F1176" s="100" t="s">
        <v>2119</v>
      </c>
      <c r="G1176" s="101" t="s">
        <v>2108</v>
      </c>
      <c r="H1176" s="102" t="s">
        <v>3213</v>
      </c>
      <c r="I1176" s="140">
        <v>4860</v>
      </c>
      <c r="J1176" s="140">
        <v>745</v>
      </c>
      <c r="K1176" s="77">
        <v>15</v>
      </c>
      <c r="L1176" s="141">
        <v>686.53</v>
      </c>
      <c r="M1176" s="106">
        <f t="shared" si="125"/>
        <v>3.0864197000000002E-3</v>
      </c>
      <c r="N1176" s="106">
        <f t="shared" si="126"/>
        <v>3.3492820999999999E-3</v>
      </c>
      <c r="O1176" s="228">
        <f t="shared" si="127"/>
        <v>6.0091499999999999E-5</v>
      </c>
      <c r="P1176" s="281">
        <f t="shared" si="124"/>
        <v>9710</v>
      </c>
      <c r="Q1176" s="61"/>
      <c r="R1176" s="142"/>
      <c r="S1176" s="62"/>
      <c r="T1176" s="195"/>
      <c r="U1176" s="29"/>
    </row>
    <row r="1177" spans="1:21" s="12" customFormat="1" ht="15.75" hidden="1" thickBot="1">
      <c r="A1177" s="12" t="s">
        <v>5976</v>
      </c>
      <c r="B1177" s="1" t="s">
        <v>1444</v>
      </c>
      <c r="C1177" s="98" t="s">
        <v>2179</v>
      </c>
      <c r="D1177" s="100" t="s">
        <v>2271</v>
      </c>
      <c r="E1177" s="100" t="s">
        <v>2120</v>
      </c>
      <c r="F1177" s="100" t="s">
        <v>2119</v>
      </c>
      <c r="G1177" s="101" t="s">
        <v>2108</v>
      </c>
      <c r="H1177" s="102" t="s">
        <v>3214</v>
      </c>
      <c r="I1177" s="140">
        <v>4944</v>
      </c>
      <c r="J1177" s="140">
        <v>801</v>
      </c>
      <c r="K1177" s="77">
        <v>50</v>
      </c>
      <c r="L1177" s="141">
        <v>1086.9000000000001</v>
      </c>
      <c r="M1177" s="106">
        <f t="shared" si="125"/>
        <v>1.0113268599999999E-2</v>
      </c>
      <c r="N1177" s="106">
        <f t="shared" si="126"/>
        <v>7.4530574E-3</v>
      </c>
      <c r="O1177" s="228">
        <f t="shared" si="127"/>
        <v>1.337198E-4</v>
      </c>
      <c r="P1177" s="281">
        <f t="shared" si="124"/>
        <v>21609</v>
      </c>
      <c r="Q1177" s="61"/>
      <c r="R1177" s="142"/>
      <c r="S1177" s="62"/>
      <c r="T1177" s="195"/>
      <c r="U1177" s="29"/>
    </row>
    <row r="1178" spans="1:21" s="12" customFormat="1" ht="15.75" hidden="1" thickBot="1">
      <c r="A1178" s="12" t="s">
        <v>5977</v>
      </c>
      <c r="B1178" s="1" t="s">
        <v>1445</v>
      </c>
      <c r="C1178" s="98" t="s">
        <v>2179</v>
      </c>
      <c r="D1178" s="100" t="s">
        <v>2271</v>
      </c>
      <c r="E1178" s="100" t="s">
        <v>2122</v>
      </c>
      <c r="F1178" s="100">
        <v>3</v>
      </c>
      <c r="G1178" s="101" t="s">
        <v>2109</v>
      </c>
      <c r="H1178" s="102" t="s">
        <v>3215</v>
      </c>
      <c r="I1178" s="140">
        <v>24148</v>
      </c>
      <c r="J1178" s="140">
        <v>3660</v>
      </c>
      <c r="K1178" s="77">
        <v>284</v>
      </c>
      <c r="L1178" s="141">
        <v>1287.07</v>
      </c>
      <c r="M1178" s="106">
        <f t="shared" si="125"/>
        <v>1.17608083E-2</v>
      </c>
      <c r="N1178" s="106">
        <f t="shared" si="126"/>
        <v>3.34438362E-2</v>
      </c>
      <c r="O1178" s="228">
        <f t="shared" si="127"/>
        <v>6.0003620000000004E-4</v>
      </c>
      <c r="P1178" s="281">
        <f t="shared" si="124"/>
        <v>96965</v>
      </c>
      <c r="Q1178" s="61"/>
      <c r="R1178" s="142"/>
      <c r="S1178" s="62"/>
      <c r="T1178" s="195"/>
      <c r="U1178" s="29"/>
    </row>
    <row r="1179" spans="1:21" s="12" customFormat="1" ht="15.75" hidden="1" thickBot="1">
      <c r="A1179" s="12" t="s">
        <v>5978</v>
      </c>
      <c r="B1179" s="1" t="s">
        <v>1446</v>
      </c>
      <c r="C1179" s="98" t="s">
        <v>2179</v>
      </c>
      <c r="D1179" s="100" t="s">
        <v>2271</v>
      </c>
      <c r="E1179" s="100" t="s">
        <v>2124</v>
      </c>
      <c r="F1179" s="100" t="s">
        <v>2119</v>
      </c>
      <c r="G1179" s="101" t="s">
        <v>2108</v>
      </c>
      <c r="H1179" s="102" t="s">
        <v>3216</v>
      </c>
      <c r="I1179" s="140">
        <v>4678</v>
      </c>
      <c r="J1179" s="140">
        <v>813</v>
      </c>
      <c r="K1179" s="77">
        <v>29</v>
      </c>
      <c r="L1179" s="141">
        <v>828.5</v>
      </c>
      <c r="M1179" s="106">
        <f t="shared" si="125"/>
        <v>6.1992304000000002E-3</v>
      </c>
      <c r="N1179" s="106">
        <f t="shared" si="126"/>
        <v>6.0832519999999999E-3</v>
      </c>
      <c r="O1179" s="228">
        <f t="shared" si="127"/>
        <v>1.091433E-4</v>
      </c>
      <c r="P1179" s="281">
        <f t="shared" si="124"/>
        <v>17637</v>
      </c>
      <c r="Q1179" s="61"/>
      <c r="R1179" s="142"/>
      <c r="S1179" s="62"/>
      <c r="T1179" s="195"/>
      <c r="U1179" s="29"/>
    </row>
    <row r="1180" spans="1:21" s="12" customFormat="1" ht="15.75" hidden="1" thickBot="1">
      <c r="A1180" s="12" t="s">
        <v>5979</v>
      </c>
      <c r="B1180" s="1" t="s">
        <v>1447</v>
      </c>
      <c r="C1180" s="98" t="s">
        <v>2179</v>
      </c>
      <c r="D1180" s="100" t="s">
        <v>2271</v>
      </c>
      <c r="E1180" s="100" t="s">
        <v>2126</v>
      </c>
      <c r="F1180" s="100" t="s">
        <v>2119</v>
      </c>
      <c r="G1180" s="101" t="s">
        <v>2108</v>
      </c>
      <c r="H1180" s="102" t="s">
        <v>3217</v>
      </c>
      <c r="I1180" s="140">
        <v>4094</v>
      </c>
      <c r="J1180" s="140">
        <v>714</v>
      </c>
      <c r="K1180" s="77">
        <v>55</v>
      </c>
      <c r="L1180" s="141">
        <v>1033.03</v>
      </c>
      <c r="M1180" s="106">
        <f t="shared" si="125"/>
        <v>1.3434293999999999E-2</v>
      </c>
      <c r="N1180" s="106">
        <f t="shared" si="126"/>
        <v>9.2853894999999995E-3</v>
      </c>
      <c r="O1180" s="228">
        <f t="shared" si="127"/>
        <v>1.665948E-4</v>
      </c>
      <c r="P1180" s="281">
        <f t="shared" si="124"/>
        <v>26921</v>
      </c>
      <c r="Q1180" s="61"/>
      <c r="R1180" s="142"/>
      <c r="S1180" s="62"/>
      <c r="T1180" s="195"/>
      <c r="U1180" s="29"/>
    </row>
    <row r="1181" spans="1:21" s="12" customFormat="1" ht="15.75" hidden="1" thickBot="1">
      <c r="A1181" s="12" t="s">
        <v>5980</v>
      </c>
      <c r="B1181" s="1" t="s">
        <v>1448</v>
      </c>
      <c r="C1181" s="98" t="s">
        <v>2179</v>
      </c>
      <c r="D1181" s="100" t="s">
        <v>2271</v>
      </c>
      <c r="E1181" s="100" t="s">
        <v>2133</v>
      </c>
      <c r="F1181" s="100" t="s">
        <v>2119</v>
      </c>
      <c r="G1181" s="101" t="s">
        <v>2108</v>
      </c>
      <c r="H1181" s="102" t="s">
        <v>3218</v>
      </c>
      <c r="I1181" s="140">
        <v>4798</v>
      </c>
      <c r="J1181" s="140">
        <v>826</v>
      </c>
      <c r="K1181" s="77">
        <v>8</v>
      </c>
      <c r="L1181" s="141">
        <v>805.59</v>
      </c>
      <c r="M1181" s="106">
        <f t="shared" si="125"/>
        <v>1.6673613999999999E-3</v>
      </c>
      <c r="N1181" s="106">
        <f t="shared" si="126"/>
        <v>1.7096047E-3</v>
      </c>
      <c r="O1181" s="228">
        <f t="shared" si="127"/>
        <v>3.0673000000000003E-5</v>
      </c>
      <c r="P1181" s="281">
        <f t="shared" si="124"/>
        <v>4956</v>
      </c>
      <c r="Q1181" s="61"/>
      <c r="R1181" s="142"/>
      <c r="S1181" s="62"/>
      <c r="T1181" s="195"/>
      <c r="U1181" s="29"/>
    </row>
    <row r="1182" spans="1:21" s="12" customFormat="1" ht="15.75" hidden="1" thickBot="1">
      <c r="A1182" s="12" t="s">
        <v>5981</v>
      </c>
      <c r="B1182" s="1" t="s">
        <v>1449</v>
      </c>
      <c r="C1182" s="98" t="s">
        <v>2179</v>
      </c>
      <c r="D1182" s="100" t="s">
        <v>2279</v>
      </c>
      <c r="E1182" s="100" t="s">
        <v>2116</v>
      </c>
      <c r="F1182" s="100" t="s">
        <v>2117</v>
      </c>
      <c r="G1182" s="101" t="s">
        <v>2107</v>
      </c>
      <c r="H1182" s="102" t="s">
        <v>3219</v>
      </c>
      <c r="I1182" s="140">
        <v>19168</v>
      </c>
      <c r="J1182" s="140">
        <v>2388</v>
      </c>
      <c r="K1182" s="77">
        <v>361</v>
      </c>
      <c r="L1182" s="141">
        <v>1102.3</v>
      </c>
      <c r="M1182" s="106">
        <f t="shared" si="125"/>
        <v>1.8833472399999999E-2</v>
      </c>
      <c r="N1182" s="106">
        <f t="shared" si="126"/>
        <v>4.0800446400000003E-2</v>
      </c>
      <c r="O1182" s="228">
        <f t="shared" si="127"/>
        <v>7.3202569999999999E-4</v>
      </c>
      <c r="P1182" s="281">
        <f t="shared" si="124"/>
        <v>118295</v>
      </c>
      <c r="Q1182" s="61"/>
      <c r="R1182" s="142"/>
      <c r="S1182" s="62"/>
      <c r="T1182" s="195"/>
      <c r="U1182" s="29"/>
    </row>
    <row r="1183" spans="1:21" s="12" customFormat="1" ht="15.75" hidden="1" thickBot="1">
      <c r="A1183" s="12" t="s">
        <v>5982</v>
      </c>
      <c r="B1183" s="1" t="s">
        <v>1450</v>
      </c>
      <c r="C1183" s="98" t="s">
        <v>2179</v>
      </c>
      <c r="D1183" s="100" t="s">
        <v>2279</v>
      </c>
      <c r="E1183" s="100" t="s">
        <v>2115</v>
      </c>
      <c r="F1183" s="100" t="s">
        <v>2119</v>
      </c>
      <c r="G1183" s="101" t="s">
        <v>2108</v>
      </c>
      <c r="H1183" s="102" t="s">
        <v>3220</v>
      </c>
      <c r="I1183" s="140">
        <v>8556</v>
      </c>
      <c r="J1183" s="140">
        <v>1586</v>
      </c>
      <c r="K1183" s="77">
        <v>42</v>
      </c>
      <c r="L1183" s="141">
        <v>563.29999999999995</v>
      </c>
      <c r="M1183" s="106">
        <f t="shared" si="125"/>
        <v>4.9088359000000002E-3</v>
      </c>
      <c r="N1183" s="106">
        <f t="shared" si="126"/>
        <v>1.3821078800000001E-2</v>
      </c>
      <c r="O1183" s="228">
        <f t="shared" si="127"/>
        <v>2.4797239999999998E-4</v>
      </c>
      <c r="P1183" s="281">
        <f t="shared" si="124"/>
        <v>40072</v>
      </c>
      <c r="Q1183" s="61"/>
      <c r="R1183" s="142"/>
      <c r="S1183" s="62"/>
      <c r="T1183" s="195"/>
      <c r="U1183" s="29"/>
    </row>
    <row r="1184" spans="1:21" s="12" customFormat="1" ht="15.75" hidden="1" thickBot="1">
      <c r="A1184" s="12" t="s">
        <v>5983</v>
      </c>
      <c r="B1184" s="1" t="s">
        <v>1451</v>
      </c>
      <c r="C1184" s="98" t="s">
        <v>2179</v>
      </c>
      <c r="D1184" s="100" t="s">
        <v>2279</v>
      </c>
      <c r="E1184" s="100" t="s">
        <v>2120</v>
      </c>
      <c r="F1184" s="100">
        <v>3</v>
      </c>
      <c r="G1184" s="101" t="s">
        <v>2109</v>
      </c>
      <c r="H1184" s="102" t="s">
        <v>3221</v>
      </c>
      <c r="I1184" s="140">
        <v>15216</v>
      </c>
      <c r="J1184" s="140">
        <v>2133</v>
      </c>
      <c r="K1184" s="77">
        <v>60</v>
      </c>
      <c r="L1184" s="141">
        <v>893.22</v>
      </c>
      <c r="M1184" s="106">
        <f t="shared" si="125"/>
        <v>3.9432175999999999E-3</v>
      </c>
      <c r="N1184" s="106">
        <f t="shared" si="126"/>
        <v>9.4163622999999998E-3</v>
      </c>
      <c r="O1184" s="228">
        <f t="shared" si="127"/>
        <v>1.689447E-4</v>
      </c>
      <c r="P1184" s="281">
        <f t="shared" si="124"/>
        <v>27301</v>
      </c>
      <c r="Q1184" s="61"/>
      <c r="R1184" s="142"/>
      <c r="S1184" s="62"/>
      <c r="T1184" s="195"/>
      <c r="U1184" s="29"/>
    </row>
    <row r="1185" spans="1:21" s="12" customFormat="1" ht="15.75" hidden="1" thickBot="1">
      <c r="A1185" s="12" t="s">
        <v>5984</v>
      </c>
      <c r="B1185" s="1" t="s">
        <v>1452</v>
      </c>
      <c r="C1185" s="98" t="s">
        <v>2179</v>
      </c>
      <c r="D1185" s="100" t="s">
        <v>2279</v>
      </c>
      <c r="E1185" s="100" t="s">
        <v>2122</v>
      </c>
      <c r="F1185" s="100" t="s">
        <v>2119</v>
      </c>
      <c r="G1185" s="101" t="s">
        <v>2108</v>
      </c>
      <c r="H1185" s="102" t="s">
        <v>3222</v>
      </c>
      <c r="I1185" s="140">
        <v>6830</v>
      </c>
      <c r="J1185" s="140">
        <v>1245</v>
      </c>
      <c r="K1185" s="77">
        <v>49</v>
      </c>
      <c r="L1185" s="141">
        <v>694.17</v>
      </c>
      <c r="M1185" s="106">
        <f t="shared" si="125"/>
        <v>7.1742313000000002E-3</v>
      </c>
      <c r="N1185" s="106">
        <f t="shared" si="126"/>
        <v>1.28670469E-2</v>
      </c>
      <c r="O1185" s="228">
        <f t="shared" si="127"/>
        <v>2.3085550000000001E-4</v>
      </c>
      <c r="P1185" s="281">
        <f t="shared" si="124"/>
        <v>37306</v>
      </c>
      <c r="Q1185" s="61"/>
      <c r="R1185" s="142"/>
      <c r="S1185" s="62"/>
      <c r="T1185" s="195"/>
      <c r="U1185" s="29"/>
    </row>
    <row r="1186" spans="1:21" s="12" customFormat="1" ht="15.75" hidden="1" thickBot="1">
      <c r="A1186" s="12" t="s">
        <v>5985</v>
      </c>
      <c r="B1186" s="1" t="s">
        <v>1453</v>
      </c>
      <c r="C1186" s="98" t="s">
        <v>2179</v>
      </c>
      <c r="D1186" s="100" t="s">
        <v>2279</v>
      </c>
      <c r="E1186" s="100" t="s">
        <v>2124</v>
      </c>
      <c r="F1186" s="100" t="s">
        <v>2119</v>
      </c>
      <c r="G1186" s="101" t="s">
        <v>2108</v>
      </c>
      <c r="H1186" s="102" t="s">
        <v>3223</v>
      </c>
      <c r="I1186" s="140">
        <v>14163</v>
      </c>
      <c r="J1186" s="140">
        <v>2564</v>
      </c>
      <c r="K1186" s="77">
        <v>45</v>
      </c>
      <c r="L1186" s="141">
        <v>980.73</v>
      </c>
      <c r="M1186" s="106">
        <f t="shared" si="125"/>
        <v>3.1772928999999998E-3</v>
      </c>
      <c r="N1186" s="106">
        <f t="shared" si="126"/>
        <v>8.3066480999999994E-3</v>
      </c>
      <c r="O1186" s="228">
        <f t="shared" si="127"/>
        <v>1.490346E-4</v>
      </c>
      <c r="P1186" s="281">
        <f t="shared" si="124"/>
        <v>24083</v>
      </c>
      <c r="Q1186" s="61"/>
      <c r="R1186" s="142"/>
      <c r="S1186" s="62"/>
      <c r="T1186" s="195"/>
      <c r="U1186" s="29"/>
    </row>
    <row r="1187" spans="1:21" s="12" customFormat="1" ht="15.75" hidden="1" thickBot="1">
      <c r="A1187" s="12" t="s">
        <v>5986</v>
      </c>
      <c r="B1187" s="1" t="s">
        <v>1454</v>
      </c>
      <c r="C1187" s="98" t="s">
        <v>2179</v>
      </c>
      <c r="D1187" s="100" t="s">
        <v>2279</v>
      </c>
      <c r="E1187" s="100" t="s">
        <v>2126</v>
      </c>
      <c r="F1187" s="100" t="s">
        <v>2119</v>
      </c>
      <c r="G1187" s="101" t="s">
        <v>2108</v>
      </c>
      <c r="H1187" s="102" t="s">
        <v>3224</v>
      </c>
      <c r="I1187" s="140">
        <v>12475</v>
      </c>
      <c r="J1187" s="140">
        <v>2097</v>
      </c>
      <c r="K1187" s="77">
        <v>97</v>
      </c>
      <c r="L1187" s="141">
        <v>937.68</v>
      </c>
      <c r="M1187" s="106">
        <f t="shared" si="125"/>
        <v>7.7755510999999999E-3</v>
      </c>
      <c r="N1187" s="106">
        <f t="shared" si="126"/>
        <v>1.7389014000000001E-2</v>
      </c>
      <c r="O1187" s="228">
        <f t="shared" si="127"/>
        <v>3.1198690000000003E-4</v>
      </c>
      <c r="P1187" s="281">
        <f t="shared" si="124"/>
        <v>50417</v>
      </c>
      <c r="Q1187" s="61"/>
      <c r="R1187" s="142"/>
      <c r="S1187" s="62"/>
      <c r="T1187" s="195"/>
      <c r="U1187" s="29"/>
    </row>
    <row r="1188" spans="1:21" s="12" customFormat="1" ht="15.75" hidden="1" thickBot="1">
      <c r="A1188" s="12" t="s">
        <v>5987</v>
      </c>
      <c r="B1188" s="1" t="s">
        <v>1455</v>
      </c>
      <c r="C1188" s="98" t="s">
        <v>2179</v>
      </c>
      <c r="D1188" s="100" t="s">
        <v>2279</v>
      </c>
      <c r="E1188" s="100" t="s">
        <v>2133</v>
      </c>
      <c r="F1188" s="100" t="s">
        <v>2119</v>
      </c>
      <c r="G1188" s="101" t="s">
        <v>2108</v>
      </c>
      <c r="H1188" s="102" t="s">
        <v>3225</v>
      </c>
      <c r="I1188" s="140">
        <v>11891</v>
      </c>
      <c r="J1188" s="140">
        <v>2295</v>
      </c>
      <c r="K1188" s="77">
        <v>75</v>
      </c>
      <c r="L1188" s="141">
        <v>799.82</v>
      </c>
      <c r="M1188" s="106">
        <f t="shared" si="125"/>
        <v>6.3072911999999997E-3</v>
      </c>
      <c r="N1188" s="106">
        <f t="shared" si="126"/>
        <v>1.8098113700000001E-2</v>
      </c>
      <c r="O1188" s="228">
        <f t="shared" si="127"/>
        <v>3.247093E-4</v>
      </c>
      <c r="P1188" s="281">
        <f t="shared" si="124"/>
        <v>52473</v>
      </c>
      <c r="Q1188" s="61"/>
      <c r="R1188" s="142"/>
      <c r="S1188" s="62"/>
      <c r="T1188" s="195"/>
      <c r="U1188" s="29"/>
    </row>
    <row r="1189" spans="1:21" s="12" customFormat="1" ht="15.75" hidden="1" thickBot="1">
      <c r="A1189" s="12" t="s">
        <v>5988</v>
      </c>
      <c r="B1189" s="1" t="s">
        <v>1456</v>
      </c>
      <c r="C1189" s="98" t="s">
        <v>2179</v>
      </c>
      <c r="D1189" s="100" t="s">
        <v>2279</v>
      </c>
      <c r="E1189" s="100" t="s">
        <v>2157</v>
      </c>
      <c r="F1189" s="100" t="s">
        <v>2119</v>
      </c>
      <c r="G1189" s="101" t="s">
        <v>2108</v>
      </c>
      <c r="H1189" s="102" t="s">
        <v>3219</v>
      </c>
      <c r="I1189" s="140">
        <v>10040</v>
      </c>
      <c r="J1189" s="140">
        <v>1694</v>
      </c>
      <c r="K1189" s="77">
        <v>64</v>
      </c>
      <c r="L1189" s="141">
        <v>763.21</v>
      </c>
      <c r="M1189" s="106">
        <f t="shared" si="125"/>
        <v>6.3745019000000002E-3</v>
      </c>
      <c r="N1189" s="106">
        <f t="shared" si="126"/>
        <v>1.41486697E-2</v>
      </c>
      <c r="O1189" s="228">
        <f t="shared" si="127"/>
        <v>2.5384989999999998E-4</v>
      </c>
      <c r="P1189" s="281">
        <f t="shared" si="124"/>
        <v>41022</v>
      </c>
      <c r="Q1189" s="61"/>
      <c r="R1189" s="142"/>
      <c r="S1189" s="62"/>
      <c r="T1189" s="195"/>
      <c r="U1189" s="29"/>
    </row>
    <row r="1190" spans="1:21" s="12" customFormat="1" ht="15.75" hidden="1" thickBot="1">
      <c r="A1190" s="12" t="s">
        <v>5989</v>
      </c>
      <c r="B1190" s="1" t="s">
        <v>1457</v>
      </c>
      <c r="C1190" s="98" t="s">
        <v>2179</v>
      </c>
      <c r="D1190" s="100" t="s">
        <v>2279</v>
      </c>
      <c r="E1190" s="100" t="s">
        <v>2159</v>
      </c>
      <c r="F1190" s="100" t="s">
        <v>2119</v>
      </c>
      <c r="G1190" s="101" t="s">
        <v>2108</v>
      </c>
      <c r="H1190" s="102" t="s">
        <v>3226</v>
      </c>
      <c r="I1190" s="140">
        <v>7329</v>
      </c>
      <c r="J1190" s="140">
        <v>1351</v>
      </c>
      <c r="K1190" s="77">
        <v>48</v>
      </c>
      <c r="L1190" s="141">
        <v>661.25</v>
      </c>
      <c r="M1190" s="106">
        <f t="shared" si="125"/>
        <v>6.5493245999999998E-3</v>
      </c>
      <c r="N1190" s="106">
        <f t="shared" si="126"/>
        <v>1.33809263E-2</v>
      </c>
      <c r="O1190" s="228">
        <f t="shared" si="127"/>
        <v>2.4007529999999999E-4</v>
      </c>
      <c r="P1190" s="281">
        <f t="shared" si="124"/>
        <v>38796</v>
      </c>
      <c r="Q1190" s="61"/>
      <c r="R1190" s="142"/>
      <c r="S1190" s="62"/>
      <c r="T1190" s="195"/>
      <c r="U1190" s="29"/>
    </row>
    <row r="1191" spans="1:21" s="12" customFormat="1" ht="15.75" hidden="1" thickBot="1">
      <c r="A1191" s="12" t="s">
        <v>5990</v>
      </c>
      <c r="B1191" s="1" t="s">
        <v>1458</v>
      </c>
      <c r="C1191" s="98" t="s">
        <v>2179</v>
      </c>
      <c r="D1191" s="100" t="s">
        <v>2279</v>
      </c>
      <c r="E1191" s="100" t="s">
        <v>2172</v>
      </c>
      <c r="F1191" s="100">
        <v>3</v>
      </c>
      <c r="G1191" s="101" t="s">
        <v>2109</v>
      </c>
      <c r="H1191" s="102" t="s">
        <v>3227</v>
      </c>
      <c r="I1191" s="140">
        <v>14317</v>
      </c>
      <c r="J1191" s="140">
        <v>2630</v>
      </c>
      <c r="K1191" s="77">
        <v>43</v>
      </c>
      <c r="L1191" s="141">
        <v>810.27</v>
      </c>
      <c r="M1191" s="106">
        <f t="shared" si="125"/>
        <v>3.0034225000000001E-3</v>
      </c>
      <c r="N1191" s="106">
        <f t="shared" si="126"/>
        <v>9.7486037000000005E-3</v>
      </c>
      <c r="O1191" s="228">
        <f t="shared" si="127"/>
        <v>1.7490560000000001E-4</v>
      </c>
      <c r="P1191" s="281">
        <f t="shared" si="124"/>
        <v>28264</v>
      </c>
      <c r="Q1191" s="61"/>
      <c r="R1191" s="142"/>
      <c r="S1191" s="62"/>
      <c r="T1191" s="195"/>
      <c r="U1191" s="29"/>
    </row>
    <row r="1192" spans="1:21" s="12" customFormat="1" ht="15.75" hidden="1" thickBot="1">
      <c r="A1192" s="12" t="s">
        <v>5991</v>
      </c>
      <c r="B1192" s="1" t="s">
        <v>1459</v>
      </c>
      <c r="C1192" s="98" t="s">
        <v>2179</v>
      </c>
      <c r="D1192" s="100" t="s">
        <v>2279</v>
      </c>
      <c r="E1192" s="100" t="s">
        <v>2174</v>
      </c>
      <c r="F1192" s="100" t="s">
        <v>2119</v>
      </c>
      <c r="G1192" s="101" t="s">
        <v>2108</v>
      </c>
      <c r="H1192" s="102" t="s">
        <v>2470</v>
      </c>
      <c r="I1192" s="140">
        <v>9987</v>
      </c>
      <c r="J1192" s="140">
        <v>1608</v>
      </c>
      <c r="K1192" s="77">
        <v>150</v>
      </c>
      <c r="L1192" s="141">
        <v>1070.56</v>
      </c>
      <c r="M1192" s="106">
        <f t="shared" si="125"/>
        <v>1.5019525299999999E-2</v>
      </c>
      <c r="N1192" s="106">
        <f t="shared" si="126"/>
        <v>2.2559591800000001E-2</v>
      </c>
      <c r="O1192" s="228">
        <f t="shared" si="127"/>
        <v>4.047554E-4</v>
      </c>
      <c r="P1192" s="281">
        <f t="shared" si="124"/>
        <v>65408</v>
      </c>
      <c r="Q1192" s="61"/>
      <c r="R1192" s="142"/>
      <c r="S1192" s="62"/>
      <c r="T1192" s="195"/>
      <c r="U1192" s="29"/>
    </row>
    <row r="1193" spans="1:21" s="12" customFormat="1" ht="15.75" hidden="1" thickBot="1">
      <c r="A1193" s="12" t="s">
        <v>5992</v>
      </c>
      <c r="B1193" s="1" t="s">
        <v>1460</v>
      </c>
      <c r="C1193" s="98" t="s">
        <v>2179</v>
      </c>
      <c r="D1193" s="100" t="s">
        <v>2279</v>
      </c>
      <c r="E1193" s="100" t="s">
        <v>2175</v>
      </c>
      <c r="F1193" s="100" t="s">
        <v>2119</v>
      </c>
      <c r="G1193" s="101" t="s">
        <v>2108</v>
      </c>
      <c r="H1193" s="102" t="s">
        <v>3228</v>
      </c>
      <c r="I1193" s="140">
        <v>8755</v>
      </c>
      <c r="J1193" s="140">
        <v>1630</v>
      </c>
      <c r="K1193" s="77">
        <v>53</v>
      </c>
      <c r="L1193" s="141">
        <v>815.15</v>
      </c>
      <c r="M1193" s="106">
        <f t="shared" si="125"/>
        <v>6.0536836E-3</v>
      </c>
      <c r="N1193" s="106">
        <f t="shared" si="126"/>
        <v>1.21051392E-2</v>
      </c>
      <c r="O1193" s="228">
        <f t="shared" si="127"/>
        <v>2.1718559999999999E-4</v>
      </c>
      <c r="P1193" s="281">
        <f t="shared" si="124"/>
        <v>35097</v>
      </c>
      <c r="Q1193" s="61"/>
      <c r="R1193" s="142"/>
      <c r="S1193" s="62"/>
      <c r="T1193" s="195"/>
      <c r="U1193" s="29"/>
    </row>
    <row r="1194" spans="1:21" s="12" customFormat="1" ht="15.75" hidden="1" thickBot="1">
      <c r="A1194" s="12" t="s">
        <v>5993</v>
      </c>
      <c r="B1194" s="1" t="s">
        <v>1461</v>
      </c>
      <c r="C1194" s="98" t="s">
        <v>2179</v>
      </c>
      <c r="D1194" s="100" t="s">
        <v>2279</v>
      </c>
      <c r="E1194" s="100" t="s">
        <v>2177</v>
      </c>
      <c r="F1194" s="100" t="s">
        <v>2119</v>
      </c>
      <c r="G1194" s="101" t="s">
        <v>2108</v>
      </c>
      <c r="H1194" s="102" t="s">
        <v>2533</v>
      </c>
      <c r="I1194" s="140">
        <v>12594</v>
      </c>
      <c r="J1194" s="140">
        <v>2399</v>
      </c>
      <c r="K1194" s="77">
        <v>60</v>
      </c>
      <c r="L1194" s="141">
        <v>821.25</v>
      </c>
      <c r="M1194" s="106">
        <f t="shared" si="125"/>
        <v>4.7641734000000002E-3</v>
      </c>
      <c r="N1194" s="106">
        <f t="shared" si="126"/>
        <v>1.39168973E-2</v>
      </c>
      <c r="O1194" s="228">
        <f t="shared" si="127"/>
        <v>2.4969150000000003E-4</v>
      </c>
      <c r="P1194" s="281">
        <f t="shared" si="124"/>
        <v>40350</v>
      </c>
      <c r="Q1194" s="61"/>
      <c r="R1194" s="142"/>
      <c r="S1194" s="62"/>
      <c r="T1194" s="195"/>
      <c r="U1194" s="29"/>
    </row>
    <row r="1195" spans="1:21" s="12" customFormat="1" ht="15.75" hidden="1" thickBot="1">
      <c r="A1195" s="12" t="s">
        <v>5994</v>
      </c>
      <c r="B1195" s="1" t="s">
        <v>1462</v>
      </c>
      <c r="C1195" s="98" t="s">
        <v>2179</v>
      </c>
      <c r="D1195" s="100" t="s">
        <v>2286</v>
      </c>
      <c r="E1195" s="100" t="s">
        <v>2116</v>
      </c>
      <c r="F1195" s="100" t="s">
        <v>2119</v>
      </c>
      <c r="G1195" s="101" t="s">
        <v>2108</v>
      </c>
      <c r="H1195" s="102" t="s">
        <v>3229</v>
      </c>
      <c r="I1195" s="140">
        <v>2660</v>
      </c>
      <c r="J1195" s="140">
        <v>451</v>
      </c>
      <c r="K1195" s="77">
        <v>40</v>
      </c>
      <c r="L1195" s="141">
        <v>458.68</v>
      </c>
      <c r="M1195" s="106">
        <f t="shared" si="125"/>
        <v>1.50375939E-2</v>
      </c>
      <c r="N1195" s="106">
        <f t="shared" si="126"/>
        <v>1.4785808900000001E-2</v>
      </c>
      <c r="O1195" s="228">
        <f t="shared" si="127"/>
        <v>2.6528119999999998E-4</v>
      </c>
      <c r="P1195" s="281">
        <f t="shared" si="124"/>
        <v>42869</v>
      </c>
      <c r="Q1195" s="61"/>
      <c r="R1195" s="142"/>
      <c r="S1195" s="62"/>
      <c r="T1195" s="195"/>
      <c r="U1195" s="29"/>
    </row>
    <row r="1196" spans="1:21" s="12" customFormat="1" ht="15.75" hidden="1" thickBot="1">
      <c r="A1196" s="12" t="s">
        <v>5995</v>
      </c>
      <c r="B1196" s="1" t="s">
        <v>1463</v>
      </c>
      <c r="C1196" s="98" t="s">
        <v>2179</v>
      </c>
      <c r="D1196" s="100" t="s">
        <v>2286</v>
      </c>
      <c r="E1196" s="100" t="s">
        <v>2115</v>
      </c>
      <c r="F1196" s="100" t="s">
        <v>2119</v>
      </c>
      <c r="G1196" s="101" t="s">
        <v>2108</v>
      </c>
      <c r="H1196" s="102" t="s">
        <v>3230</v>
      </c>
      <c r="I1196" s="140">
        <v>2796</v>
      </c>
      <c r="J1196" s="140">
        <v>393</v>
      </c>
      <c r="K1196" s="77">
        <v>7</v>
      </c>
      <c r="L1196" s="141">
        <v>861.02</v>
      </c>
      <c r="M1196" s="106">
        <f t="shared" si="125"/>
        <v>2.5035765000000001E-3</v>
      </c>
      <c r="N1196" s="106">
        <f t="shared" si="126"/>
        <v>1.1427208999999999E-3</v>
      </c>
      <c r="O1196" s="228">
        <f t="shared" si="127"/>
        <v>2.0502200000000002E-5</v>
      </c>
      <c r="P1196" s="281">
        <f t="shared" si="124"/>
        <v>3313</v>
      </c>
      <c r="Q1196" s="61"/>
      <c r="R1196" s="142"/>
      <c r="S1196" s="62"/>
      <c r="T1196" s="195"/>
      <c r="U1196" s="29"/>
    </row>
    <row r="1197" spans="1:21" s="12" customFormat="1" ht="15.75" hidden="1" thickBot="1">
      <c r="A1197" s="12" t="s">
        <v>5996</v>
      </c>
      <c r="B1197" s="1" t="s">
        <v>1464</v>
      </c>
      <c r="C1197" s="98" t="s">
        <v>2179</v>
      </c>
      <c r="D1197" s="100" t="s">
        <v>2286</v>
      </c>
      <c r="E1197" s="100" t="s">
        <v>2120</v>
      </c>
      <c r="F1197" s="100" t="s">
        <v>2119</v>
      </c>
      <c r="G1197" s="101" t="s">
        <v>2108</v>
      </c>
      <c r="H1197" s="102" t="s">
        <v>3231</v>
      </c>
      <c r="I1197" s="140">
        <v>8563</v>
      </c>
      <c r="J1197" s="140">
        <v>1369</v>
      </c>
      <c r="K1197" s="77">
        <v>41</v>
      </c>
      <c r="L1197" s="141">
        <v>877.87</v>
      </c>
      <c r="M1197" s="106">
        <f t="shared" si="125"/>
        <v>4.7880415000000004E-3</v>
      </c>
      <c r="N1197" s="106">
        <f t="shared" si="126"/>
        <v>7.4667420000000002E-3</v>
      </c>
      <c r="O1197" s="228">
        <f t="shared" si="127"/>
        <v>1.3396529999999999E-4</v>
      </c>
      <c r="P1197" s="281">
        <f t="shared" si="124"/>
        <v>21648</v>
      </c>
      <c r="Q1197" s="61"/>
      <c r="R1197" s="142"/>
      <c r="S1197" s="62"/>
      <c r="T1197" s="195"/>
      <c r="U1197" s="29"/>
    </row>
    <row r="1198" spans="1:21" s="12" customFormat="1" ht="15.75" hidden="1" thickBot="1">
      <c r="A1198" s="12" t="s">
        <v>5997</v>
      </c>
      <c r="B1198" s="1" t="s">
        <v>1465</v>
      </c>
      <c r="C1198" s="98" t="s">
        <v>2179</v>
      </c>
      <c r="D1198" s="100" t="s">
        <v>2286</v>
      </c>
      <c r="E1198" s="100" t="s">
        <v>2122</v>
      </c>
      <c r="F1198" s="100" t="s">
        <v>2119</v>
      </c>
      <c r="G1198" s="101" t="s">
        <v>2108</v>
      </c>
      <c r="H1198" s="102" t="s">
        <v>3232</v>
      </c>
      <c r="I1198" s="140">
        <v>5092</v>
      </c>
      <c r="J1198" s="140">
        <v>855</v>
      </c>
      <c r="K1198" s="77">
        <v>29</v>
      </c>
      <c r="L1198" s="141">
        <v>806.87</v>
      </c>
      <c r="M1198" s="106">
        <f t="shared" si="125"/>
        <v>5.6952080999999998E-3</v>
      </c>
      <c r="N1198" s="106">
        <f t="shared" si="126"/>
        <v>6.0349287E-3</v>
      </c>
      <c r="O1198" s="228">
        <f t="shared" si="127"/>
        <v>1.082763E-4</v>
      </c>
      <c r="P1198" s="281">
        <f t="shared" si="124"/>
        <v>17497</v>
      </c>
      <c r="Q1198" s="61"/>
      <c r="R1198" s="142"/>
      <c r="S1198" s="62"/>
      <c r="T1198" s="195"/>
      <c r="U1198" s="29"/>
    </row>
    <row r="1199" spans="1:21" s="12" customFormat="1" ht="15.75" hidden="1" thickBot="1">
      <c r="A1199" s="12" t="s">
        <v>5998</v>
      </c>
      <c r="B1199" s="1" t="s">
        <v>1466</v>
      </c>
      <c r="C1199" s="98" t="s">
        <v>2179</v>
      </c>
      <c r="D1199" s="100" t="s">
        <v>2286</v>
      </c>
      <c r="E1199" s="100" t="s">
        <v>2124</v>
      </c>
      <c r="F1199" s="100">
        <v>3</v>
      </c>
      <c r="G1199" s="101" t="s">
        <v>2109</v>
      </c>
      <c r="H1199" s="102" t="s">
        <v>3233</v>
      </c>
      <c r="I1199" s="140">
        <v>6017</v>
      </c>
      <c r="J1199" s="140">
        <v>930</v>
      </c>
      <c r="K1199" s="77">
        <v>30</v>
      </c>
      <c r="L1199" s="141">
        <v>816.75</v>
      </c>
      <c r="M1199" s="106">
        <f t="shared" si="125"/>
        <v>4.9858732999999997E-3</v>
      </c>
      <c r="N1199" s="106">
        <f t="shared" si="126"/>
        <v>5.6772111000000002E-3</v>
      </c>
      <c r="O1199" s="228">
        <f t="shared" si="127"/>
        <v>1.0185829999999999E-4</v>
      </c>
      <c r="P1199" s="281">
        <f t="shared" si="124"/>
        <v>16460</v>
      </c>
      <c r="Q1199" s="61"/>
      <c r="R1199" s="142"/>
      <c r="S1199" s="62"/>
      <c r="T1199" s="195"/>
      <c r="U1199" s="29"/>
    </row>
    <row r="1200" spans="1:21" s="12" customFormat="1" ht="15.75" hidden="1" thickBot="1">
      <c r="A1200" s="12" t="s">
        <v>5999</v>
      </c>
      <c r="B1200" s="1" t="s">
        <v>1467</v>
      </c>
      <c r="C1200" s="98" t="s">
        <v>2179</v>
      </c>
      <c r="D1200" s="100" t="s">
        <v>2286</v>
      </c>
      <c r="E1200" s="100" t="s">
        <v>2126</v>
      </c>
      <c r="F1200" s="100" t="s">
        <v>2119</v>
      </c>
      <c r="G1200" s="101" t="s">
        <v>2108</v>
      </c>
      <c r="H1200" s="102" t="s">
        <v>3234</v>
      </c>
      <c r="I1200" s="140">
        <v>2675</v>
      </c>
      <c r="J1200" s="140">
        <v>434</v>
      </c>
      <c r="K1200" s="77">
        <v>8</v>
      </c>
      <c r="L1200" s="141">
        <v>802.5</v>
      </c>
      <c r="M1200" s="106">
        <f t="shared" si="125"/>
        <v>2.9906542000000002E-3</v>
      </c>
      <c r="N1200" s="106">
        <f t="shared" si="126"/>
        <v>1.6173756000000001E-3</v>
      </c>
      <c r="O1200" s="228">
        <f t="shared" si="127"/>
        <v>2.90183E-5</v>
      </c>
      <c r="P1200" s="281">
        <f t="shared" si="124"/>
        <v>4689</v>
      </c>
      <c r="Q1200" s="61"/>
      <c r="R1200" s="142"/>
      <c r="S1200" s="62"/>
      <c r="T1200" s="195"/>
      <c r="U1200" s="29"/>
    </row>
    <row r="1201" spans="1:21" s="12" customFormat="1" ht="15.75" hidden="1" thickBot="1">
      <c r="A1201" s="12" t="s">
        <v>6000</v>
      </c>
      <c r="B1201" s="1" t="s">
        <v>1468</v>
      </c>
      <c r="C1201" s="98" t="s">
        <v>2179</v>
      </c>
      <c r="D1201" s="100" t="s">
        <v>2286</v>
      </c>
      <c r="E1201" s="100" t="s">
        <v>2133</v>
      </c>
      <c r="F1201" s="100" t="s">
        <v>2119</v>
      </c>
      <c r="G1201" s="101" t="s">
        <v>2108</v>
      </c>
      <c r="H1201" s="102" t="s">
        <v>3235</v>
      </c>
      <c r="I1201" s="140">
        <v>3414</v>
      </c>
      <c r="J1201" s="140">
        <v>543</v>
      </c>
      <c r="K1201" s="77">
        <v>13</v>
      </c>
      <c r="L1201" s="141">
        <v>796.03</v>
      </c>
      <c r="M1201" s="106">
        <f t="shared" si="125"/>
        <v>3.8078500000000002E-3</v>
      </c>
      <c r="N1201" s="106">
        <f t="shared" si="126"/>
        <v>2.5974680999999999E-3</v>
      </c>
      <c r="O1201" s="228">
        <f t="shared" si="127"/>
        <v>4.66027E-5</v>
      </c>
      <c r="P1201" s="281">
        <f t="shared" si="124"/>
        <v>7530</v>
      </c>
      <c r="Q1201" s="61"/>
      <c r="R1201" s="142"/>
      <c r="S1201" s="62"/>
      <c r="T1201" s="195"/>
      <c r="U1201" s="29"/>
    </row>
    <row r="1202" spans="1:21" s="12" customFormat="1" ht="15.75" hidden="1" thickBot="1">
      <c r="A1202" s="12" t="s">
        <v>6001</v>
      </c>
      <c r="B1202" s="1" t="s">
        <v>1469</v>
      </c>
      <c r="C1202" s="98" t="s">
        <v>2179</v>
      </c>
      <c r="D1202" s="100" t="s">
        <v>2286</v>
      </c>
      <c r="E1202" s="100" t="s">
        <v>2157</v>
      </c>
      <c r="F1202" s="100" t="s">
        <v>2119</v>
      </c>
      <c r="G1202" s="101" t="s">
        <v>2108</v>
      </c>
      <c r="H1202" s="102" t="s">
        <v>3236</v>
      </c>
      <c r="I1202" s="140">
        <v>17506</v>
      </c>
      <c r="J1202" s="140">
        <v>3009</v>
      </c>
      <c r="K1202" s="77">
        <v>171</v>
      </c>
      <c r="L1202" s="141">
        <v>1371.29</v>
      </c>
      <c r="M1202" s="106">
        <f t="shared" si="125"/>
        <v>9.7680795000000004E-3</v>
      </c>
      <c r="N1202" s="106">
        <f t="shared" si="126"/>
        <v>2.1433942599999999E-2</v>
      </c>
      <c r="O1202" s="228">
        <f t="shared" si="127"/>
        <v>3.845594E-4</v>
      </c>
      <c r="P1202" s="281">
        <f t="shared" si="124"/>
        <v>62144</v>
      </c>
      <c r="Q1202" s="61"/>
      <c r="R1202" s="142"/>
      <c r="S1202" s="62"/>
      <c r="T1202" s="195"/>
      <c r="U1202" s="29"/>
    </row>
    <row r="1203" spans="1:21" s="12" customFormat="1" ht="15.75" hidden="1" thickBot="1">
      <c r="A1203" s="12" t="s">
        <v>6002</v>
      </c>
      <c r="B1203" s="1" t="s">
        <v>1470</v>
      </c>
      <c r="C1203" s="98" t="s">
        <v>2179</v>
      </c>
      <c r="D1203" s="100" t="s">
        <v>2286</v>
      </c>
      <c r="E1203" s="100" t="s">
        <v>2159</v>
      </c>
      <c r="F1203" s="100" t="s">
        <v>2119</v>
      </c>
      <c r="G1203" s="101" t="s">
        <v>2108</v>
      </c>
      <c r="H1203" s="102" t="s">
        <v>3237</v>
      </c>
      <c r="I1203" s="140">
        <v>7696</v>
      </c>
      <c r="J1203" s="140">
        <v>1347</v>
      </c>
      <c r="K1203" s="77">
        <v>34</v>
      </c>
      <c r="L1203" s="141">
        <v>828.27</v>
      </c>
      <c r="M1203" s="106">
        <f t="shared" si="125"/>
        <v>4.4178793999999997E-3</v>
      </c>
      <c r="N1203" s="106">
        <f t="shared" si="126"/>
        <v>7.1847144999999998E-3</v>
      </c>
      <c r="O1203" s="228">
        <f t="shared" si="127"/>
        <v>1.2890530000000001E-4</v>
      </c>
      <c r="P1203" s="281">
        <f t="shared" si="124"/>
        <v>20831</v>
      </c>
      <c r="Q1203" s="61"/>
      <c r="R1203" s="142"/>
      <c r="S1203" s="62"/>
      <c r="T1203" s="195"/>
      <c r="U1203" s="29"/>
    </row>
    <row r="1204" spans="1:21" s="12" customFormat="1" ht="15.75" hidden="1" thickBot="1">
      <c r="A1204" s="12" t="s">
        <v>6003</v>
      </c>
      <c r="B1204" s="1" t="s">
        <v>1471</v>
      </c>
      <c r="C1204" s="98" t="s">
        <v>2179</v>
      </c>
      <c r="D1204" s="100" t="s">
        <v>2286</v>
      </c>
      <c r="E1204" s="100" t="s">
        <v>2172</v>
      </c>
      <c r="F1204" s="100" t="s">
        <v>2119</v>
      </c>
      <c r="G1204" s="101" t="s">
        <v>2108</v>
      </c>
      <c r="H1204" s="102" t="s">
        <v>3238</v>
      </c>
      <c r="I1204" s="140">
        <v>4730</v>
      </c>
      <c r="J1204" s="140">
        <v>756</v>
      </c>
      <c r="K1204" s="77">
        <v>32</v>
      </c>
      <c r="L1204" s="141">
        <v>1142.6400000000001</v>
      </c>
      <c r="M1204" s="106">
        <f t="shared" si="125"/>
        <v>6.7653276E-3</v>
      </c>
      <c r="N1204" s="106">
        <f t="shared" si="126"/>
        <v>4.4761146E-3</v>
      </c>
      <c r="O1204" s="228">
        <f t="shared" si="127"/>
        <v>8.0308699999999999E-5</v>
      </c>
      <c r="P1204" s="281">
        <f t="shared" si="124"/>
        <v>12977</v>
      </c>
      <c r="Q1204" s="61"/>
      <c r="R1204" s="142"/>
      <c r="S1204" s="62"/>
      <c r="T1204" s="195"/>
      <c r="U1204" s="29"/>
    </row>
    <row r="1205" spans="1:21" s="12" customFormat="1" ht="15.75" hidden="1" thickBot="1">
      <c r="A1205" s="12" t="s">
        <v>6004</v>
      </c>
      <c r="B1205" s="1" t="s">
        <v>1472</v>
      </c>
      <c r="C1205" s="98" t="s">
        <v>2179</v>
      </c>
      <c r="D1205" s="100" t="s">
        <v>2286</v>
      </c>
      <c r="E1205" s="100" t="s">
        <v>2174</v>
      </c>
      <c r="F1205" s="100" t="s">
        <v>2119</v>
      </c>
      <c r="G1205" s="101" t="s">
        <v>2108</v>
      </c>
      <c r="H1205" s="102" t="s">
        <v>3239</v>
      </c>
      <c r="I1205" s="140">
        <v>5815</v>
      </c>
      <c r="J1205" s="140">
        <v>1134</v>
      </c>
      <c r="K1205" s="77">
        <v>21</v>
      </c>
      <c r="L1205" s="141">
        <v>776.42</v>
      </c>
      <c r="M1205" s="106">
        <f t="shared" si="125"/>
        <v>3.6113499000000001E-3</v>
      </c>
      <c r="N1205" s="106">
        <f t="shared" si="126"/>
        <v>5.2745559999999997E-3</v>
      </c>
      <c r="O1205" s="228">
        <f t="shared" si="127"/>
        <v>9.4634000000000002E-5</v>
      </c>
      <c r="P1205" s="281">
        <f t="shared" si="124"/>
        <v>15292</v>
      </c>
      <c r="Q1205" s="61"/>
      <c r="R1205" s="142"/>
      <c r="S1205" s="62"/>
      <c r="T1205" s="195"/>
      <c r="U1205" s="29"/>
    </row>
    <row r="1206" spans="1:21" s="12" customFormat="1" ht="15.75" hidden="1" thickBot="1">
      <c r="A1206" s="12" t="s">
        <v>6005</v>
      </c>
      <c r="B1206" s="1" t="s">
        <v>1473</v>
      </c>
      <c r="C1206" s="98" t="s">
        <v>2179</v>
      </c>
      <c r="D1206" s="100" t="s">
        <v>2286</v>
      </c>
      <c r="E1206" s="100" t="s">
        <v>2175</v>
      </c>
      <c r="F1206" s="100" t="s">
        <v>2119</v>
      </c>
      <c r="G1206" s="101" t="s">
        <v>2108</v>
      </c>
      <c r="H1206" s="102" t="s">
        <v>3240</v>
      </c>
      <c r="I1206" s="140">
        <v>4559</v>
      </c>
      <c r="J1206" s="140">
        <v>717</v>
      </c>
      <c r="K1206" s="77">
        <v>31</v>
      </c>
      <c r="L1206" s="141">
        <v>600.14</v>
      </c>
      <c r="M1206" s="106">
        <f t="shared" si="125"/>
        <v>6.7997366999999996E-3</v>
      </c>
      <c r="N1206" s="106">
        <f t="shared" si="126"/>
        <v>8.1237897999999996E-3</v>
      </c>
      <c r="O1206" s="228">
        <f t="shared" si="127"/>
        <v>1.4575379999999999E-4</v>
      </c>
      <c r="P1206" s="281">
        <f t="shared" si="124"/>
        <v>23553</v>
      </c>
      <c r="Q1206" s="61"/>
      <c r="R1206" s="142"/>
      <c r="S1206" s="62"/>
      <c r="T1206" s="195"/>
      <c r="U1206" s="29"/>
    </row>
    <row r="1207" spans="1:21" s="12" customFormat="1" ht="15.75" hidden="1" thickBot="1">
      <c r="A1207" s="12" t="s">
        <v>6006</v>
      </c>
      <c r="B1207" s="1" t="s">
        <v>1474</v>
      </c>
      <c r="C1207" s="98" t="s">
        <v>2179</v>
      </c>
      <c r="D1207" s="100" t="s">
        <v>2286</v>
      </c>
      <c r="E1207" s="100" t="s">
        <v>2177</v>
      </c>
      <c r="F1207" s="100" t="s">
        <v>2119</v>
      </c>
      <c r="G1207" s="101" t="s">
        <v>2108</v>
      </c>
      <c r="H1207" s="102" t="s">
        <v>3241</v>
      </c>
      <c r="I1207" s="140">
        <v>10067</v>
      </c>
      <c r="J1207" s="140">
        <v>1820</v>
      </c>
      <c r="K1207" s="77">
        <v>45</v>
      </c>
      <c r="L1207" s="141">
        <v>883.79</v>
      </c>
      <c r="M1207" s="106">
        <f t="shared" si="125"/>
        <v>4.4700505999999999E-3</v>
      </c>
      <c r="N1207" s="106">
        <f t="shared" si="126"/>
        <v>9.2052321000000003E-3</v>
      </c>
      <c r="O1207" s="228">
        <f t="shared" si="127"/>
        <v>1.651566E-4</v>
      </c>
      <c r="P1207" s="281">
        <f t="shared" si="124"/>
        <v>26689</v>
      </c>
      <c r="Q1207" s="61"/>
      <c r="R1207" s="142"/>
      <c r="S1207" s="62"/>
      <c r="T1207" s="195"/>
      <c r="U1207" s="29"/>
    </row>
    <row r="1208" spans="1:21" s="12" customFormat="1" ht="15.75" hidden="1" thickBot="1">
      <c r="A1208" s="12" t="s">
        <v>6007</v>
      </c>
      <c r="B1208" s="1" t="s">
        <v>1475</v>
      </c>
      <c r="C1208" s="98" t="s">
        <v>2179</v>
      </c>
      <c r="D1208" s="100" t="s">
        <v>3242</v>
      </c>
      <c r="E1208" s="100" t="s">
        <v>2116</v>
      </c>
      <c r="F1208" s="100" t="s">
        <v>2117</v>
      </c>
      <c r="G1208" s="101" t="s">
        <v>2107</v>
      </c>
      <c r="H1208" s="102" t="s">
        <v>3243</v>
      </c>
      <c r="I1208" s="140">
        <v>18453</v>
      </c>
      <c r="J1208" s="140">
        <v>2524</v>
      </c>
      <c r="K1208" s="77">
        <v>170</v>
      </c>
      <c r="L1208" s="141">
        <v>1437.27</v>
      </c>
      <c r="M1208" s="106">
        <f t="shared" si="125"/>
        <v>9.2125941000000006E-3</v>
      </c>
      <c r="N1208" s="106">
        <f t="shared" si="126"/>
        <v>1.6178301499999999E-2</v>
      </c>
      <c r="O1208" s="228">
        <f t="shared" si="127"/>
        <v>2.9026470000000001E-4</v>
      </c>
      <c r="P1208" s="281">
        <f t="shared" si="124"/>
        <v>46906</v>
      </c>
      <c r="Q1208" s="61"/>
      <c r="R1208" s="142"/>
      <c r="S1208" s="62"/>
      <c r="T1208" s="195"/>
      <c r="U1208" s="29"/>
    </row>
    <row r="1209" spans="1:21" s="12" customFormat="1" ht="15.75" hidden="1" thickBot="1">
      <c r="A1209" s="12" t="s">
        <v>6008</v>
      </c>
      <c r="B1209" s="1" t="s">
        <v>1476</v>
      </c>
      <c r="C1209" s="98" t="s">
        <v>2179</v>
      </c>
      <c r="D1209" s="100" t="s">
        <v>3242</v>
      </c>
      <c r="E1209" s="100" t="s">
        <v>2115</v>
      </c>
      <c r="F1209" s="100" t="s">
        <v>2119</v>
      </c>
      <c r="G1209" s="101" t="s">
        <v>2108</v>
      </c>
      <c r="H1209" s="102" t="s">
        <v>3244</v>
      </c>
      <c r="I1209" s="140">
        <v>6015</v>
      </c>
      <c r="J1209" s="140">
        <v>997</v>
      </c>
      <c r="K1209" s="77">
        <v>43</v>
      </c>
      <c r="L1209" s="141">
        <v>890.54</v>
      </c>
      <c r="M1209" s="106">
        <f t="shared" si="125"/>
        <v>7.1487946000000002E-3</v>
      </c>
      <c r="N1209" s="106">
        <f t="shared" si="126"/>
        <v>8.0034003999999992E-3</v>
      </c>
      <c r="O1209" s="228">
        <f t="shared" si="127"/>
        <v>1.4359379999999999E-4</v>
      </c>
      <c r="P1209" s="281">
        <f t="shared" si="124"/>
        <v>23204</v>
      </c>
      <c r="Q1209" s="61"/>
      <c r="R1209" s="142"/>
      <c r="S1209" s="62"/>
      <c r="T1209" s="195"/>
      <c r="U1209" s="29"/>
    </row>
    <row r="1210" spans="1:21" s="12" customFormat="1" ht="15.75" hidden="1" thickBot="1">
      <c r="A1210" s="12" t="s">
        <v>6009</v>
      </c>
      <c r="B1210" s="1" t="s">
        <v>1477</v>
      </c>
      <c r="C1210" s="98" t="s">
        <v>2179</v>
      </c>
      <c r="D1210" s="100" t="s">
        <v>3242</v>
      </c>
      <c r="E1210" s="100" t="s">
        <v>2120</v>
      </c>
      <c r="F1210" s="100" t="s">
        <v>2119</v>
      </c>
      <c r="G1210" s="101" t="s">
        <v>2108</v>
      </c>
      <c r="H1210" s="102" t="s">
        <v>3245</v>
      </c>
      <c r="I1210" s="140">
        <v>6135</v>
      </c>
      <c r="J1210" s="140">
        <v>1076</v>
      </c>
      <c r="K1210" s="77">
        <v>165</v>
      </c>
      <c r="L1210" s="141">
        <v>954.95</v>
      </c>
      <c r="M1210" s="106">
        <f t="shared" si="125"/>
        <v>2.68948655E-2</v>
      </c>
      <c r="N1210" s="106">
        <f t="shared" si="126"/>
        <v>3.0304073800000001E-2</v>
      </c>
      <c r="O1210" s="228">
        <f t="shared" si="127"/>
        <v>5.4370380000000004E-4</v>
      </c>
      <c r="P1210" s="281">
        <f t="shared" si="124"/>
        <v>87862</v>
      </c>
      <c r="Q1210" s="61"/>
      <c r="R1210" s="142"/>
      <c r="S1210" s="62"/>
      <c r="T1210" s="195"/>
      <c r="U1210" s="29"/>
    </row>
    <row r="1211" spans="1:21" s="12" customFormat="1" ht="15.75" hidden="1" thickBot="1">
      <c r="A1211" s="12" t="s">
        <v>6010</v>
      </c>
      <c r="B1211" s="1" t="s">
        <v>1478</v>
      </c>
      <c r="C1211" s="98" t="s">
        <v>2179</v>
      </c>
      <c r="D1211" s="100" t="s">
        <v>3242</v>
      </c>
      <c r="E1211" s="100" t="s">
        <v>2122</v>
      </c>
      <c r="F1211" s="100" t="s">
        <v>2119</v>
      </c>
      <c r="G1211" s="101" t="s">
        <v>2108</v>
      </c>
      <c r="H1211" s="102" t="s">
        <v>3246</v>
      </c>
      <c r="I1211" s="140">
        <v>4248</v>
      </c>
      <c r="J1211" s="140">
        <v>719</v>
      </c>
      <c r="K1211" s="77">
        <v>76</v>
      </c>
      <c r="L1211" s="141">
        <v>456.25</v>
      </c>
      <c r="M1211" s="106">
        <f t="shared" si="125"/>
        <v>1.7890772100000001E-2</v>
      </c>
      <c r="N1211" s="106">
        <f t="shared" si="126"/>
        <v>2.8193896100000001E-2</v>
      </c>
      <c r="O1211" s="228">
        <f t="shared" si="127"/>
        <v>5.0584390000000005E-4</v>
      </c>
      <c r="P1211" s="281">
        <f t="shared" si="124"/>
        <v>81744</v>
      </c>
      <c r="Q1211" s="61"/>
      <c r="R1211" s="142"/>
      <c r="S1211" s="62"/>
      <c r="T1211" s="195"/>
      <c r="U1211" s="29"/>
    </row>
    <row r="1212" spans="1:21" s="12" customFormat="1" ht="15.75" hidden="1" thickBot="1">
      <c r="A1212" s="12" t="s">
        <v>6011</v>
      </c>
      <c r="B1212" s="1" t="s">
        <v>1479</v>
      </c>
      <c r="C1212" s="98" t="s">
        <v>2179</v>
      </c>
      <c r="D1212" s="100" t="s">
        <v>3242</v>
      </c>
      <c r="E1212" s="100" t="s">
        <v>2124</v>
      </c>
      <c r="F1212" s="100" t="s">
        <v>2119</v>
      </c>
      <c r="G1212" s="101" t="s">
        <v>2108</v>
      </c>
      <c r="H1212" s="102" t="s">
        <v>3243</v>
      </c>
      <c r="I1212" s="140">
        <v>7119</v>
      </c>
      <c r="J1212" s="140">
        <v>1318</v>
      </c>
      <c r="K1212" s="77">
        <v>149</v>
      </c>
      <c r="L1212" s="141">
        <v>1161.4000000000001</v>
      </c>
      <c r="M1212" s="106">
        <f t="shared" si="125"/>
        <v>2.0929905799999999E-2</v>
      </c>
      <c r="N1212" s="106">
        <f t="shared" si="126"/>
        <v>2.3752037E-2</v>
      </c>
      <c r="O1212" s="228">
        <f t="shared" si="127"/>
        <v>4.2614980000000002E-4</v>
      </c>
      <c r="P1212" s="281">
        <f t="shared" si="124"/>
        <v>68865</v>
      </c>
      <c r="Q1212" s="61"/>
      <c r="R1212" s="142"/>
      <c r="S1212" s="62"/>
      <c r="T1212" s="195"/>
      <c r="U1212" s="29"/>
    </row>
    <row r="1213" spans="1:21" s="12" customFormat="1" ht="15.75" hidden="1" thickBot="1">
      <c r="A1213" s="12" t="s">
        <v>6012</v>
      </c>
      <c r="B1213" s="1" t="s">
        <v>1480</v>
      </c>
      <c r="C1213" s="98" t="s">
        <v>2179</v>
      </c>
      <c r="D1213" s="100" t="s">
        <v>3242</v>
      </c>
      <c r="E1213" s="100" t="s">
        <v>2126</v>
      </c>
      <c r="F1213" s="100" t="s">
        <v>2119</v>
      </c>
      <c r="G1213" s="101" t="s">
        <v>2108</v>
      </c>
      <c r="H1213" s="102" t="s">
        <v>3247</v>
      </c>
      <c r="I1213" s="140">
        <v>4365</v>
      </c>
      <c r="J1213" s="140">
        <v>731</v>
      </c>
      <c r="K1213" s="77">
        <v>195</v>
      </c>
      <c r="L1213" s="141">
        <v>589.63</v>
      </c>
      <c r="M1213" s="106">
        <f t="shared" si="125"/>
        <v>4.4673539499999998E-2</v>
      </c>
      <c r="N1213" s="106">
        <f t="shared" si="126"/>
        <v>5.53844909E-2</v>
      </c>
      <c r="O1213" s="228">
        <f t="shared" si="127"/>
        <v>9.9368690000000001E-4</v>
      </c>
      <c r="P1213" s="281">
        <f t="shared" si="124"/>
        <v>160579</v>
      </c>
      <c r="Q1213" s="61"/>
      <c r="R1213" s="142"/>
      <c r="S1213" s="62"/>
      <c r="T1213" s="195"/>
      <c r="U1213" s="29"/>
    </row>
    <row r="1214" spans="1:21" s="12" customFormat="1" ht="15.75" hidden="1" thickBot="1">
      <c r="A1214" s="12" t="s">
        <v>6013</v>
      </c>
      <c r="B1214" s="1" t="s">
        <v>1481</v>
      </c>
      <c r="C1214" s="98" t="s">
        <v>2179</v>
      </c>
      <c r="D1214" s="100" t="s">
        <v>3242</v>
      </c>
      <c r="E1214" s="100" t="s">
        <v>2133</v>
      </c>
      <c r="F1214" s="100" t="s">
        <v>2119</v>
      </c>
      <c r="G1214" s="101" t="s">
        <v>2108</v>
      </c>
      <c r="H1214" s="102" t="s">
        <v>3248</v>
      </c>
      <c r="I1214" s="140">
        <v>6924</v>
      </c>
      <c r="J1214" s="140">
        <v>1193</v>
      </c>
      <c r="K1214" s="77">
        <v>106</v>
      </c>
      <c r="L1214" s="141">
        <v>868.62</v>
      </c>
      <c r="M1214" s="106">
        <f t="shared" si="125"/>
        <v>1.53090699E-2</v>
      </c>
      <c r="N1214" s="106">
        <f t="shared" si="126"/>
        <v>2.1026133799999999E-2</v>
      </c>
      <c r="O1214" s="228">
        <f t="shared" si="127"/>
        <v>3.7724269999999999E-4</v>
      </c>
      <c r="P1214" s="281">
        <f t="shared" si="124"/>
        <v>60962</v>
      </c>
      <c r="Q1214" s="61"/>
      <c r="R1214" s="142"/>
      <c r="S1214" s="62"/>
      <c r="T1214" s="195"/>
      <c r="U1214" s="29"/>
    </row>
    <row r="1215" spans="1:21" s="12" customFormat="1" ht="15.75" hidden="1" thickBot="1">
      <c r="A1215" s="12" t="s">
        <v>6014</v>
      </c>
      <c r="B1215" s="1" t="s">
        <v>1482</v>
      </c>
      <c r="C1215" s="98" t="s">
        <v>2179</v>
      </c>
      <c r="D1215" s="100" t="s">
        <v>3249</v>
      </c>
      <c r="E1215" s="100" t="s">
        <v>2116</v>
      </c>
      <c r="F1215" s="100" t="s">
        <v>2117</v>
      </c>
      <c r="G1215" s="101" t="s">
        <v>2107</v>
      </c>
      <c r="H1215" s="102" t="s">
        <v>3250</v>
      </c>
      <c r="I1215" s="140">
        <v>37201</v>
      </c>
      <c r="J1215" s="140">
        <v>4755</v>
      </c>
      <c r="K1215" s="77">
        <v>226</v>
      </c>
      <c r="L1215" s="141">
        <v>1586.56</v>
      </c>
      <c r="M1215" s="106">
        <f t="shared" si="125"/>
        <v>6.0751054999999997E-3</v>
      </c>
      <c r="N1215" s="106">
        <f t="shared" si="126"/>
        <v>1.82073962E-2</v>
      </c>
      <c r="O1215" s="228">
        <f t="shared" si="127"/>
        <v>3.2666999999999999E-4</v>
      </c>
      <c r="P1215" s="281">
        <f t="shared" si="124"/>
        <v>52789</v>
      </c>
      <c r="Q1215" s="61"/>
      <c r="R1215" s="142"/>
      <c r="S1215" s="62"/>
      <c r="T1215" s="195"/>
      <c r="U1215" s="29"/>
    </row>
    <row r="1216" spans="1:21" s="12" customFormat="1" ht="15.75" hidden="1" thickBot="1">
      <c r="A1216" s="12" t="s">
        <v>6015</v>
      </c>
      <c r="B1216" s="1" t="s">
        <v>1483</v>
      </c>
      <c r="C1216" s="98" t="s">
        <v>2179</v>
      </c>
      <c r="D1216" s="100" t="s">
        <v>3249</v>
      </c>
      <c r="E1216" s="100" t="s">
        <v>2115</v>
      </c>
      <c r="F1216" s="100" t="s">
        <v>2119</v>
      </c>
      <c r="G1216" s="101" t="s">
        <v>2108</v>
      </c>
      <c r="H1216" s="102" t="s">
        <v>3251</v>
      </c>
      <c r="I1216" s="140">
        <v>4319</v>
      </c>
      <c r="J1216" s="140">
        <v>655</v>
      </c>
      <c r="K1216" s="77">
        <v>137</v>
      </c>
      <c r="L1216" s="141">
        <v>1448.13</v>
      </c>
      <c r="M1216" s="106">
        <f t="shared" si="125"/>
        <v>3.1720305599999998E-2</v>
      </c>
      <c r="N1216" s="106">
        <f t="shared" si="126"/>
        <v>1.43473308E-2</v>
      </c>
      <c r="O1216" s="228">
        <f t="shared" si="127"/>
        <v>2.5741419999999999E-4</v>
      </c>
      <c r="P1216" s="281">
        <f t="shared" si="124"/>
        <v>41598</v>
      </c>
      <c r="Q1216" s="61"/>
      <c r="R1216" s="142"/>
      <c r="S1216" s="62"/>
      <c r="T1216" s="195"/>
      <c r="U1216" s="29"/>
    </row>
    <row r="1217" spans="1:21" s="12" customFormat="1" ht="15.75" hidden="1" thickBot="1">
      <c r="A1217" s="12" t="s">
        <v>6016</v>
      </c>
      <c r="B1217" s="1" t="s">
        <v>1484</v>
      </c>
      <c r="C1217" s="98" t="s">
        <v>2179</v>
      </c>
      <c r="D1217" s="100" t="s">
        <v>3249</v>
      </c>
      <c r="E1217" s="100" t="s">
        <v>2120</v>
      </c>
      <c r="F1217" s="100" t="s">
        <v>2119</v>
      </c>
      <c r="G1217" s="101" t="s">
        <v>2108</v>
      </c>
      <c r="H1217" s="102" t="s">
        <v>3252</v>
      </c>
      <c r="I1217" s="140">
        <v>6248</v>
      </c>
      <c r="J1217" s="140">
        <v>1035</v>
      </c>
      <c r="K1217" s="77">
        <v>21</v>
      </c>
      <c r="L1217" s="141">
        <v>1074.54</v>
      </c>
      <c r="M1217" s="106">
        <f t="shared" si="125"/>
        <v>3.3610755E-3</v>
      </c>
      <c r="N1217" s="106">
        <f t="shared" si="126"/>
        <v>3.2373975000000001E-3</v>
      </c>
      <c r="O1217" s="228">
        <f t="shared" si="127"/>
        <v>5.8084100000000002E-5</v>
      </c>
      <c r="P1217" s="281">
        <f t="shared" si="124"/>
        <v>9386</v>
      </c>
      <c r="Q1217" s="61"/>
      <c r="R1217" s="142"/>
      <c r="S1217" s="62"/>
      <c r="T1217" s="195"/>
      <c r="U1217" s="29"/>
    </row>
    <row r="1218" spans="1:21" s="12" customFormat="1" ht="15.75" hidden="1" thickBot="1">
      <c r="A1218" s="12" t="s">
        <v>6017</v>
      </c>
      <c r="B1218" s="1" t="s">
        <v>1485</v>
      </c>
      <c r="C1218" s="98" t="s">
        <v>2179</v>
      </c>
      <c r="D1218" s="100" t="s">
        <v>3249</v>
      </c>
      <c r="E1218" s="100" t="s">
        <v>2122</v>
      </c>
      <c r="F1218" s="100" t="s">
        <v>2119</v>
      </c>
      <c r="G1218" s="101" t="s">
        <v>2108</v>
      </c>
      <c r="H1218" s="102" t="s">
        <v>3253</v>
      </c>
      <c r="I1218" s="140">
        <v>5598</v>
      </c>
      <c r="J1218" s="140">
        <v>909</v>
      </c>
      <c r="K1218" s="77">
        <v>12</v>
      </c>
      <c r="L1218" s="141">
        <v>1003.45</v>
      </c>
      <c r="M1218" s="106">
        <f t="shared" si="125"/>
        <v>2.1436227000000002E-3</v>
      </c>
      <c r="N1218" s="106">
        <f t="shared" si="126"/>
        <v>1.9418536000000001E-3</v>
      </c>
      <c r="O1218" s="228">
        <f t="shared" si="127"/>
        <v>3.4839899999999998E-5</v>
      </c>
      <c r="P1218" s="281">
        <f t="shared" si="124"/>
        <v>5630</v>
      </c>
      <c r="Q1218" s="61"/>
      <c r="R1218" s="142"/>
      <c r="S1218" s="62"/>
      <c r="T1218" s="195"/>
      <c r="U1218" s="29"/>
    </row>
    <row r="1219" spans="1:21" s="12" customFormat="1" ht="15.75" hidden="1" thickBot="1">
      <c r="A1219" s="12" t="s">
        <v>6018</v>
      </c>
      <c r="B1219" s="1" t="s">
        <v>1486</v>
      </c>
      <c r="C1219" s="98" t="s">
        <v>2179</v>
      </c>
      <c r="D1219" s="100" t="s">
        <v>3249</v>
      </c>
      <c r="E1219" s="100" t="s">
        <v>2124</v>
      </c>
      <c r="F1219" s="100" t="s">
        <v>2119</v>
      </c>
      <c r="G1219" s="101" t="s">
        <v>2108</v>
      </c>
      <c r="H1219" s="102" t="s">
        <v>3254</v>
      </c>
      <c r="I1219" s="140">
        <v>6478</v>
      </c>
      <c r="J1219" s="140">
        <v>1064</v>
      </c>
      <c r="K1219" s="77">
        <v>16</v>
      </c>
      <c r="L1219" s="141">
        <v>1060.43</v>
      </c>
      <c r="M1219" s="106">
        <f t="shared" si="125"/>
        <v>2.4698980999999999E-3</v>
      </c>
      <c r="N1219" s="106">
        <f t="shared" si="126"/>
        <v>2.4782131E-3</v>
      </c>
      <c r="O1219" s="228">
        <f t="shared" si="127"/>
        <v>4.4463099999999998E-5</v>
      </c>
      <c r="P1219" s="281">
        <f t="shared" si="124"/>
        <v>7185</v>
      </c>
      <c r="Q1219" s="61"/>
      <c r="R1219" s="142"/>
      <c r="S1219" s="62"/>
      <c r="T1219" s="195"/>
      <c r="U1219" s="29"/>
    </row>
    <row r="1220" spans="1:21" s="12" customFormat="1" ht="15.75" hidden="1" thickBot="1">
      <c r="A1220" s="12" t="s">
        <v>6019</v>
      </c>
      <c r="B1220" s="1" t="s">
        <v>1487</v>
      </c>
      <c r="C1220" s="98" t="s">
        <v>2179</v>
      </c>
      <c r="D1220" s="100" t="s">
        <v>3249</v>
      </c>
      <c r="E1220" s="100" t="s">
        <v>2126</v>
      </c>
      <c r="F1220" s="100" t="s">
        <v>2119</v>
      </c>
      <c r="G1220" s="101" t="s">
        <v>2108</v>
      </c>
      <c r="H1220" s="102" t="s">
        <v>3255</v>
      </c>
      <c r="I1220" s="140">
        <v>3493</v>
      </c>
      <c r="J1220" s="140">
        <v>555</v>
      </c>
      <c r="K1220" s="77">
        <v>25</v>
      </c>
      <c r="L1220" s="141">
        <v>1041.99</v>
      </c>
      <c r="M1220" s="106">
        <f t="shared" si="125"/>
        <v>7.1571713999999996E-3</v>
      </c>
      <c r="N1220" s="106">
        <f t="shared" si="126"/>
        <v>3.8121575999999998E-3</v>
      </c>
      <c r="O1220" s="228">
        <f t="shared" si="127"/>
        <v>6.8396200000000001E-5</v>
      </c>
      <c r="P1220" s="281">
        <f t="shared" si="124"/>
        <v>11052</v>
      </c>
      <c r="Q1220" s="61"/>
      <c r="R1220" s="142"/>
      <c r="S1220" s="62"/>
      <c r="T1220" s="195"/>
      <c r="U1220" s="29"/>
    </row>
    <row r="1221" spans="1:21" s="12" customFormat="1" ht="15.75" hidden="1" thickBot="1">
      <c r="A1221" s="12" t="s">
        <v>6020</v>
      </c>
      <c r="B1221" s="1" t="s">
        <v>1488</v>
      </c>
      <c r="C1221" s="98" t="s">
        <v>2179</v>
      </c>
      <c r="D1221" s="100" t="s">
        <v>3249</v>
      </c>
      <c r="E1221" s="100" t="s">
        <v>2133</v>
      </c>
      <c r="F1221" s="100" t="s">
        <v>2119</v>
      </c>
      <c r="G1221" s="101" t="s">
        <v>2108</v>
      </c>
      <c r="H1221" s="102" t="s">
        <v>3250</v>
      </c>
      <c r="I1221" s="140">
        <v>10366</v>
      </c>
      <c r="J1221" s="140">
        <v>1781</v>
      </c>
      <c r="K1221" s="77">
        <v>15</v>
      </c>
      <c r="L1221" s="141">
        <v>2034.49</v>
      </c>
      <c r="M1221" s="106">
        <f t="shared" si="125"/>
        <v>1.4470383E-3</v>
      </c>
      <c r="N1221" s="106">
        <f t="shared" si="126"/>
        <v>1.2667425999999999E-3</v>
      </c>
      <c r="O1221" s="228">
        <f t="shared" si="127"/>
        <v>2.2727399999999999E-5</v>
      </c>
      <c r="P1221" s="281">
        <f t="shared" ref="P1221:P1284" si="128">ROUNDDOWN(161600000*O1221,0)</f>
        <v>3672</v>
      </c>
      <c r="Q1221" s="61"/>
      <c r="R1221" s="142"/>
      <c r="S1221" s="62"/>
      <c r="T1221" s="195"/>
      <c r="U1221" s="29"/>
    </row>
    <row r="1222" spans="1:21" s="12" customFormat="1" ht="15.75" hidden="1" thickBot="1">
      <c r="A1222" s="12" t="s">
        <v>6021</v>
      </c>
      <c r="B1222" s="1" t="s">
        <v>1489</v>
      </c>
      <c r="C1222" s="98" t="s">
        <v>2179</v>
      </c>
      <c r="D1222" s="100" t="s">
        <v>3249</v>
      </c>
      <c r="E1222" s="100" t="s">
        <v>2157</v>
      </c>
      <c r="F1222" s="100" t="s">
        <v>2119</v>
      </c>
      <c r="G1222" s="101" t="s">
        <v>2108</v>
      </c>
      <c r="H1222" s="102" t="s">
        <v>3256</v>
      </c>
      <c r="I1222" s="140">
        <v>11397</v>
      </c>
      <c r="J1222" s="140">
        <v>1817</v>
      </c>
      <c r="K1222" s="77">
        <v>12</v>
      </c>
      <c r="L1222" s="141">
        <v>2420.67</v>
      </c>
      <c r="M1222" s="106">
        <f t="shared" si="125"/>
        <v>1.0529086E-3</v>
      </c>
      <c r="N1222" s="106">
        <f t="shared" si="126"/>
        <v>7.9033279999999998E-4</v>
      </c>
      <c r="O1222" s="228">
        <f t="shared" si="127"/>
        <v>1.4179799999999999E-5</v>
      </c>
      <c r="P1222" s="281">
        <f t="shared" si="128"/>
        <v>2291</v>
      </c>
      <c r="Q1222" s="61"/>
      <c r="R1222" s="142"/>
      <c r="S1222" s="62"/>
      <c r="T1222" s="195"/>
      <c r="U1222" s="29"/>
    </row>
    <row r="1223" spans="1:21" s="12" customFormat="1" ht="15.75" hidden="1" thickBot="1">
      <c r="A1223" s="12" t="s">
        <v>6022</v>
      </c>
      <c r="B1223" s="1" t="s">
        <v>1490</v>
      </c>
      <c r="C1223" s="98" t="s">
        <v>2179</v>
      </c>
      <c r="D1223" s="100" t="s">
        <v>3257</v>
      </c>
      <c r="E1223" s="100" t="s">
        <v>2116</v>
      </c>
      <c r="F1223" s="100" t="s">
        <v>2117</v>
      </c>
      <c r="G1223" s="101" t="s">
        <v>2107</v>
      </c>
      <c r="H1223" s="102" t="s">
        <v>3258</v>
      </c>
      <c r="I1223" s="140">
        <v>18743</v>
      </c>
      <c r="J1223" s="140">
        <v>2769</v>
      </c>
      <c r="K1223" s="77">
        <v>68</v>
      </c>
      <c r="L1223" s="141">
        <v>1811.81</v>
      </c>
      <c r="M1223" s="106">
        <f t="shared" si="125"/>
        <v>3.6280211E-3</v>
      </c>
      <c r="N1223" s="106">
        <f t="shared" si="126"/>
        <v>5.5447261999999999E-3</v>
      </c>
      <c r="O1223" s="228">
        <f t="shared" si="127"/>
        <v>9.9481299999999999E-5</v>
      </c>
      <c r="P1223" s="281">
        <f t="shared" si="128"/>
        <v>16076</v>
      </c>
      <c r="Q1223" s="61"/>
      <c r="R1223" s="142"/>
      <c r="S1223" s="62"/>
      <c r="T1223" s="195"/>
      <c r="U1223" s="29"/>
    </row>
    <row r="1224" spans="1:21" s="12" customFormat="1" ht="15.75" hidden="1" thickBot="1">
      <c r="A1224" s="12" t="s">
        <v>6023</v>
      </c>
      <c r="B1224" s="1" t="s">
        <v>1491</v>
      </c>
      <c r="C1224" s="98" t="s">
        <v>2179</v>
      </c>
      <c r="D1224" s="100" t="s">
        <v>3257</v>
      </c>
      <c r="E1224" s="100" t="s">
        <v>2115</v>
      </c>
      <c r="F1224" s="100" t="s">
        <v>2119</v>
      </c>
      <c r="G1224" s="101" t="s">
        <v>2108</v>
      </c>
      <c r="H1224" s="102" t="s">
        <v>3259</v>
      </c>
      <c r="I1224" s="140">
        <v>3721</v>
      </c>
      <c r="J1224" s="140">
        <v>568</v>
      </c>
      <c r="K1224" s="77">
        <v>29</v>
      </c>
      <c r="L1224" s="141">
        <v>755.21</v>
      </c>
      <c r="M1224" s="106">
        <f t="shared" si="125"/>
        <v>7.7936037999999999E-3</v>
      </c>
      <c r="N1224" s="106">
        <f t="shared" si="126"/>
        <v>5.8616370999999999E-3</v>
      </c>
      <c r="O1224" s="228">
        <f t="shared" si="127"/>
        <v>1.0516720000000001E-4</v>
      </c>
      <c r="P1224" s="281">
        <f t="shared" si="128"/>
        <v>16995</v>
      </c>
      <c r="Q1224" s="61"/>
      <c r="R1224" s="142"/>
      <c r="S1224" s="62"/>
      <c r="T1224" s="195"/>
      <c r="U1224" s="29"/>
    </row>
    <row r="1225" spans="1:21" s="12" customFormat="1" ht="15.75" hidden="1" thickBot="1">
      <c r="A1225" s="12" t="s">
        <v>6024</v>
      </c>
      <c r="B1225" s="1" t="s">
        <v>1492</v>
      </c>
      <c r="C1225" s="98" t="s">
        <v>2179</v>
      </c>
      <c r="D1225" s="100" t="s">
        <v>3257</v>
      </c>
      <c r="E1225" s="100" t="s">
        <v>2120</v>
      </c>
      <c r="F1225" s="100" t="s">
        <v>2119</v>
      </c>
      <c r="G1225" s="101" t="s">
        <v>2108</v>
      </c>
      <c r="H1225" s="102" t="s">
        <v>3260</v>
      </c>
      <c r="I1225" s="140">
        <v>2316</v>
      </c>
      <c r="J1225" s="140">
        <v>328</v>
      </c>
      <c r="K1225" s="77">
        <v>3</v>
      </c>
      <c r="L1225" s="141">
        <v>725.19</v>
      </c>
      <c r="M1225" s="106">
        <f t="shared" si="125"/>
        <v>1.2953367E-3</v>
      </c>
      <c r="N1225" s="106">
        <f t="shared" si="126"/>
        <v>5.858746E-4</v>
      </c>
      <c r="O1225" s="228">
        <f t="shared" si="127"/>
        <v>1.0511499999999999E-5</v>
      </c>
      <c r="P1225" s="281">
        <f t="shared" si="128"/>
        <v>1698</v>
      </c>
      <c r="Q1225" s="61"/>
      <c r="R1225" s="142"/>
      <c r="S1225" s="62"/>
      <c r="T1225" s="195"/>
      <c r="U1225" s="29"/>
    </row>
    <row r="1226" spans="1:21" s="12" customFormat="1" ht="15.75" hidden="1" thickBot="1">
      <c r="A1226" s="12" t="s">
        <v>6025</v>
      </c>
      <c r="B1226" s="1" t="s">
        <v>1493</v>
      </c>
      <c r="C1226" s="98" t="s">
        <v>2179</v>
      </c>
      <c r="D1226" s="100" t="s">
        <v>3257</v>
      </c>
      <c r="E1226" s="100" t="s">
        <v>2122</v>
      </c>
      <c r="F1226" s="100" t="s">
        <v>2119</v>
      </c>
      <c r="G1226" s="101" t="s">
        <v>2108</v>
      </c>
      <c r="H1226" s="102" t="s">
        <v>3261</v>
      </c>
      <c r="I1226" s="140">
        <v>4704</v>
      </c>
      <c r="J1226" s="140">
        <v>651</v>
      </c>
      <c r="K1226" s="77">
        <v>30</v>
      </c>
      <c r="L1226" s="141">
        <v>1113.06</v>
      </c>
      <c r="M1226" s="106">
        <f t="shared" si="125"/>
        <v>6.3775510000000004E-3</v>
      </c>
      <c r="N1226" s="106">
        <f t="shared" si="126"/>
        <v>3.7300645000000001E-3</v>
      </c>
      <c r="O1226" s="228">
        <f t="shared" si="127"/>
        <v>6.6923300000000003E-5</v>
      </c>
      <c r="P1226" s="281">
        <f t="shared" si="128"/>
        <v>10814</v>
      </c>
      <c r="Q1226" s="61"/>
      <c r="R1226" s="142"/>
      <c r="S1226" s="62"/>
      <c r="T1226" s="195"/>
      <c r="U1226" s="29"/>
    </row>
    <row r="1227" spans="1:21" s="12" customFormat="1" ht="15.75" hidden="1" thickBot="1">
      <c r="A1227" s="12" t="s">
        <v>6026</v>
      </c>
      <c r="B1227" s="1" t="s">
        <v>1494</v>
      </c>
      <c r="C1227" s="98" t="s">
        <v>2179</v>
      </c>
      <c r="D1227" s="100" t="s">
        <v>3257</v>
      </c>
      <c r="E1227" s="100" t="s">
        <v>2124</v>
      </c>
      <c r="F1227" s="100">
        <v>3</v>
      </c>
      <c r="G1227" s="101" t="s">
        <v>2109</v>
      </c>
      <c r="H1227" s="102" t="s">
        <v>3262</v>
      </c>
      <c r="I1227" s="140">
        <v>6363</v>
      </c>
      <c r="J1227" s="140">
        <v>941</v>
      </c>
      <c r="K1227" s="77">
        <v>11</v>
      </c>
      <c r="L1227" s="141">
        <v>1366.65</v>
      </c>
      <c r="M1227" s="106">
        <f t="shared" si="125"/>
        <v>1.7287443E-3</v>
      </c>
      <c r="N1227" s="106">
        <f t="shared" si="126"/>
        <v>1.1903182E-3</v>
      </c>
      <c r="O1227" s="228">
        <f t="shared" si="127"/>
        <v>2.1356200000000001E-5</v>
      </c>
      <c r="P1227" s="281">
        <f t="shared" si="128"/>
        <v>3451</v>
      </c>
      <c r="Q1227" s="61"/>
      <c r="R1227" s="142"/>
      <c r="S1227" s="62"/>
      <c r="T1227" s="195"/>
      <c r="U1227" s="29"/>
    </row>
    <row r="1228" spans="1:21" s="12" customFormat="1" ht="15.75" hidden="1" thickBot="1">
      <c r="A1228" s="12" t="s">
        <v>6027</v>
      </c>
      <c r="B1228" s="1" t="s">
        <v>1495</v>
      </c>
      <c r="C1228" s="98" t="s">
        <v>2179</v>
      </c>
      <c r="D1228" s="100" t="s">
        <v>3257</v>
      </c>
      <c r="E1228" s="100" t="s">
        <v>2126</v>
      </c>
      <c r="F1228" s="100" t="s">
        <v>2119</v>
      </c>
      <c r="G1228" s="101" t="s">
        <v>2108</v>
      </c>
      <c r="H1228" s="102" t="s">
        <v>3263</v>
      </c>
      <c r="I1228" s="140">
        <v>5502</v>
      </c>
      <c r="J1228" s="140">
        <v>803</v>
      </c>
      <c r="K1228" s="77">
        <v>29</v>
      </c>
      <c r="L1228" s="141">
        <v>1128.72</v>
      </c>
      <c r="M1228" s="106">
        <f t="shared" si="125"/>
        <v>5.2708106000000001E-3</v>
      </c>
      <c r="N1228" s="106">
        <f t="shared" si="126"/>
        <v>3.7497881E-3</v>
      </c>
      <c r="O1228" s="228">
        <f t="shared" si="127"/>
        <v>6.72772E-5</v>
      </c>
      <c r="P1228" s="281">
        <f t="shared" si="128"/>
        <v>10871</v>
      </c>
      <c r="Q1228" s="61"/>
      <c r="R1228" s="142"/>
      <c r="S1228" s="62"/>
      <c r="T1228" s="195"/>
      <c r="U1228" s="29"/>
    </row>
    <row r="1229" spans="1:21" s="12" customFormat="1" ht="15.75" hidden="1" thickBot="1">
      <c r="A1229" s="12" t="s">
        <v>6028</v>
      </c>
      <c r="B1229" s="1" t="s">
        <v>1496</v>
      </c>
      <c r="C1229" s="98" t="s">
        <v>2179</v>
      </c>
      <c r="D1229" s="100" t="s">
        <v>3257</v>
      </c>
      <c r="E1229" s="100" t="s">
        <v>2133</v>
      </c>
      <c r="F1229" s="100" t="s">
        <v>2119</v>
      </c>
      <c r="G1229" s="101" t="s">
        <v>2108</v>
      </c>
      <c r="H1229" s="102" t="s">
        <v>3264</v>
      </c>
      <c r="I1229" s="140">
        <v>3838</v>
      </c>
      <c r="J1229" s="140">
        <v>546</v>
      </c>
      <c r="K1229" s="77">
        <v>7</v>
      </c>
      <c r="L1229" s="141">
        <v>1095.22</v>
      </c>
      <c r="M1229" s="106">
        <f t="shared" si="125"/>
        <v>1.8238664999999999E-3</v>
      </c>
      <c r="N1229" s="106">
        <f t="shared" si="126"/>
        <v>9.0925209999999997E-4</v>
      </c>
      <c r="O1229" s="228">
        <f t="shared" si="127"/>
        <v>1.6313399999999999E-5</v>
      </c>
      <c r="P1229" s="281">
        <f t="shared" si="128"/>
        <v>2636</v>
      </c>
      <c r="Q1229" s="61"/>
      <c r="R1229" s="142"/>
      <c r="S1229" s="62"/>
      <c r="T1229" s="195"/>
      <c r="U1229" s="29"/>
    </row>
    <row r="1230" spans="1:21" s="12" customFormat="1" ht="15.75" hidden="1" thickBot="1">
      <c r="A1230" s="12" t="s">
        <v>6029</v>
      </c>
      <c r="B1230" s="1" t="s">
        <v>1497</v>
      </c>
      <c r="C1230" s="98" t="s">
        <v>2179</v>
      </c>
      <c r="D1230" s="100" t="s">
        <v>3257</v>
      </c>
      <c r="E1230" s="100" t="s">
        <v>2157</v>
      </c>
      <c r="F1230" s="100" t="s">
        <v>2119</v>
      </c>
      <c r="G1230" s="101" t="s">
        <v>2108</v>
      </c>
      <c r="H1230" s="102" t="s">
        <v>3258</v>
      </c>
      <c r="I1230" s="140">
        <v>6022</v>
      </c>
      <c r="J1230" s="140">
        <v>912</v>
      </c>
      <c r="K1230" s="77">
        <v>30</v>
      </c>
      <c r="L1230" s="141">
        <v>1200.73</v>
      </c>
      <c r="M1230" s="106">
        <f t="shared" si="125"/>
        <v>4.9817335999999997E-3</v>
      </c>
      <c r="N1230" s="106">
        <f t="shared" si="126"/>
        <v>3.7838157000000001E-3</v>
      </c>
      <c r="O1230" s="228">
        <f t="shared" si="127"/>
        <v>6.7887700000000004E-5</v>
      </c>
      <c r="P1230" s="281">
        <f t="shared" si="128"/>
        <v>10970</v>
      </c>
      <c r="Q1230" s="61"/>
      <c r="R1230" s="142"/>
      <c r="S1230" s="62"/>
      <c r="T1230" s="195"/>
      <c r="U1230" s="29"/>
    </row>
    <row r="1231" spans="1:21" s="12" customFormat="1" ht="15.75" hidden="1" thickBot="1">
      <c r="A1231" s="12" t="s">
        <v>6030</v>
      </c>
      <c r="B1231" s="1" t="s">
        <v>1498</v>
      </c>
      <c r="C1231" s="98" t="s">
        <v>2179</v>
      </c>
      <c r="D1231" s="100" t="s">
        <v>3257</v>
      </c>
      <c r="E1231" s="100" t="s">
        <v>2159</v>
      </c>
      <c r="F1231" s="100" t="s">
        <v>2119</v>
      </c>
      <c r="G1231" s="101" t="s">
        <v>2108</v>
      </c>
      <c r="H1231" s="102" t="s">
        <v>3265</v>
      </c>
      <c r="I1231" s="140">
        <v>4215</v>
      </c>
      <c r="J1231" s="140">
        <v>581</v>
      </c>
      <c r="K1231" s="77">
        <v>5</v>
      </c>
      <c r="L1231" s="141">
        <v>910.23</v>
      </c>
      <c r="M1231" s="106">
        <f t="shared" si="125"/>
        <v>1.1862395999999999E-3</v>
      </c>
      <c r="N1231" s="106">
        <f t="shared" si="126"/>
        <v>7.5717690000000001E-4</v>
      </c>
      <c r="O1231" s="228">
        <f t="shared" si="127"/>
        <v>1.3584899999999999E-5</v>
      </c>
      <c r="P1231" s="281">
        <f t="shared" si="128"/>
        <v>2195</v>
      </c>
      <c r="Q1231" s="61"/>
      <c r="R1231" s="142"/>
      <c r="S1231" s="62"/>
      <c r="T1231" s="195"/>
      <c r="U1231" s="29"/>
    </row>
    <row r="1232" spans="1:21" s="12" customFormat="1" ht="15.75" hidden="1" thickBot="1">
      <c r="A1232" s="12" t="s">
        <v>6031</v>
      </c>
      <c r="B1232" s="1" t="s">
        <v>1499</v>
      </c>
      <c r="C1232" s="98" t="s">
        <v>2179</v>
      </c>
      <c r="D1232" s="100" t="s">
        <v>3266</v>
      </c>
      <c r="E1232" s="100" t="s">
        <v>2116</v>
      </c>
      <c r="F1232" s="100" t="s">
        <v>2119</v>
      </c>
      <c r="G1232" s="101" t="s">
        <v>2108</v>
      </c>
      <c r="H1232" s="102" t="s">
        <v>3267</v>
      </c>
      <c r="I1232" s="140">
        <v>6102</v>
      </c>
      <c r="J1232" s="140">
        <v>840</v>
      </c>
      <c r="K1232" s="77">
        <v>85</v>
      </c>
      <c r="L1232" s="141">
        <v>632.21</v>
      </c>
      <c r="M1232" s="106">
        <f t="shared" si="125"/>
        <v>1.3929858999999999E-2</v>
      </c>
      <c r="N1232" s="106">
        <f t="shared" si="126"/>
        <v>1.85082196E-2</v>
      </c>
      <c r="O1232" s="228">
        <f t="shared" si="127"/>
        <v>3.3206719999999998E-4</v>
      </c>
      <c r="P1232" s="281">
        <f t="shared" si="128"/>
        <v>53662</v>
      </c>
      <c r="Q1232" s="61"/>
      <c r="R1232" s="142"/>
      <c r="S1232" s="62"/>
      <c r="T1232" s="195"/>
      <c r="U1232" s="29"/>
    </row>
    <row r="1233" spans="1:21" s="12" customFormat="1" ht="15.75" hidden="1" thickBot="1">
      <c r="A1233" s="12" t="s">
        <v>6032</v>
      </c>
      <c r="B1233" s="1" t="s">
        <v>1500</v>
      </c>
      <c r="C1233" s="98" t="s">
        <v>2179</v>
      </c>
      <c r="D1233" s="100" t="s">
        <v>3266</v>
      </c>
      <c r="E1233" s="100" t="s">
        <v>2115</v>
      </c>
      <c r="F1233" s="100" t="s">
        <v>2119</v>
      </c>
      <c r="G1233" s="101" t="s">
        <v>2108</v>
      </c>
      <c r="H1233" s="102" t="s">
        <v>3268</v>
      </c>
      <c r="I1233" s="140">
        <v>5228</v>
      </c>
      <c r="J1233" s="140">
        <v>904</v>
      </c>
      <c r="K1233" s="77">
        <v>76</v>
      </c>
      <c r="L1233" s="141">
        <v>754.39</v>
      </c>
      <c r="M1233" s="106">
        <f t="shared" si="125"/>
        <v>1.4537107800000001E-2</v>
      </c>
      <c r="N1233" s="106">
        <f t="shared" si="126"/>
        <v>1.7420094899999999E-2</v>
      </c>
      <c r="O1233" s="228">
        <f t="shared" si="127"/>
        <v>3.125445E-4</v>
      </c>
      <c r="P1233" s="281">
        <f t="shared" si="128"/>
        <v>50507</v>
      </c>
      <c r="Q1233" s="61"/>
      <c r="R1233" s="142"/>
      <c r="S1233" s="62"/>
      <c r="T1233" s="195"/>
      <c r="U1233" s="29"/>
    </row>
    <row r="1234" spans="1:21" s="12" customFormat="1" ht="15.75" hidden="1" thickBot="1">
      <c r="A1234" s="12" t="s">
        <v>6033</v>
      </c>
      <c r="B1234" s="1" t="s">
        <v>1501</v>
      </c>
      <c r="C1234" s="98" t="s">
        <v>2179</v>
      </c>
      <c r="D1234" s="100" t="s">
        <v>3266</v>
      </c>
      <c r="E1234" s="100" t="s">
        <v>2120</v>
      </c>
      <c r="F1234" s="100" t="s">
        <v>2119</v>
      </c>
      <c r="G1234" s="101" t="s">
        <v>2108</v>
      </c>
      <c r="H1234" s="102" t="s">
        <v>3269</v>
      </c>
      <c r="I1234" s="140">
        <v>3876</v>
      </c>
      <c r="J1234" s="140">
        <v>732</v>
      </c>
      <c r="K1234" s="77">
        <v>134</v>
      </c>
      <c r="L1234" s="141">
        <v>451.2</v>
      </c>
      <c r="M1234" s="106">
        <f t="shared" ref="M1234:M1291" si="129" xml:space="preserve"> ROUNDDOWN(K1234/I1234,10)</f>
        <v>3.4571723399999997E-2</v>
      </c>
      <c r="N1234" s="106">
        <f t="shared" ref="N1234:N1291" si="130">ROUNDDOWN(J1234*M1234/L1234,10)</f>
        <v>5.6087104399999997E-2</v>
      </c>
      <c r="O1234" s="228">
        <f t="shared" ref="O1234:O1291" si="131">ROUNDDOWN(N1234/$N$2499,10)</f>
        <v>1.0062929000000001E-3</v>
      </c>
      <c r="P1234" s="281">
        <f t="shared" si="128"/>
        <v>162616</v>
      </c>
      <c r="Q1234" s="61"/>
      <c r="R1234" s="142"/>
      <c r="S1234" s="62"/>
      <c r="T1234" s="195"/>
      <c r="U1234" s="29"/>
    </row>
    <row r="1235" spans="1:21" s="12" customFormat="1" ht="15.75" hidden="1" thickBot="1">
      <c r="A1235" s="12" t="s">
        <v>6034</v>
      </c>
      <c r="B1235" s="1" t="s">
        <v>1502</v>
      </c>
      <c r="C1235" s="98" t="s">
        <v>2179</v>
      </c>
      <c r="D1235" s="100" t="s">
        <v>3266</v>
      </c>
      <c r="E1235" s="100" t="s">
        <v>2122</v>
      </c>
      <c r="F1235" s="100" t="s">
        <v>2119</v>
      </c>
      <c r="G1235" s="101" t="s">
        <v>2108</v>
      </c>
      <c r="H1235" s="102" t="s">
        <v>3270</v>
      </c>
      <c r="I1235" s="140">
        <v>5986</v>
      </c>
      <c r="J1235" s="140">
        <v>1027</v>
      </c>
      <c r="K1235" s="77">
        <v>83</v>
      </c>
      <c r="L1235" s="141">
        <v>853.56</v>
      </c>
      <c r="M1235" s="106">
        <f t="shared" si="129"/>
        <v>1.38656866E-2</v>
      </c>
      <c r="N1235" s="106">
        <f t="shared" si="130"/>
        <v>1.6683139E-2</v>
      </c>
      <c r="O1235" s="228">
        <f t="shared" si="131"/>
        <v>2.9932230000000003E-4</v>
      </c>
      <c r="P1235" s="281">
        <f t="shared" si="128"/>
        <v>48370</v>
      </c>
      <c r="Q1235" s="61"/>
      <c r="R1235" s="142"/>
      <c r="S1235" s="62"/>
      <c r="T1235" s="195"/>
      <c r="U1235" s="29"/>
    </row>
    <row r="1236" spans="1:21" s="12" customFormat="1" ht="15.75" hidden="1" thickBot="1">
      <c r="A1236" s="12" t="s">
        <v>6035</v>
      </c>
      <c r="B1236" s="1" t="s">
        <v>1503</v>
      </c>
      <c r="C1236" s="98" t="s">
        <v>2179</v>
      </c>
      <c r="D1236" s="100" t="s">
        <v>3266</v>
      </c>
      <c r="E1236" s="100" t="s">
        <v>2124</v>
      </c>
      <c r="F1236" s="100">
        <v>3</v>
      </c>
      <c r="G1236" s="101" t="s">
        <v>2109</v>
      </c>
      <c r="H1236" s="102" t="s">
        <v>3271</v>
      </c>
      <c r="I1236" s="140">
        <v>19147</v>
      </c>
      <c r="J1236" s="140">
        <v>2823</v>
      </c>
      <c r="K1236" s="77">
        <v>371</v>
      </c>
      <c r="L1236" s="141">
        <v>872.44</v>
      </c>
      <c r="M1236" s="106">
        <f t="shared" si="129"/>
        <v>1.9376403600000001E-2</v>
      </c>
      <c r="N1236" s="106">
        <f t="shared" si="130"/>
        <v>6.2697248299999994E-2</v>
      </c>
      <c r="O1236" s="228">
        <f t="shared" si="131"/>
        <v>1.1248896E-3</v>
      </c>
      <c r="P1236" s="281">
        <f t="shared" si="128"/>
        <v>181782</v>
      </c>
      <c r="Q1236" s="61"/>
      <c r="R1236" s="142"/>
      <c r="S1236" s="62"/>
      <c r="T1236" s="195"/>
      <c r="U1236" s="29"/>
    </row>
    <row r="1237" spans="1:21" s="12" customFormat="1" ht="15.75" hidden="1" thickBot="1">
      <c r="A1237" s="12" t="s">
        <v>6036</v>
      </c>
      <c r="B1237" s="1" t="s">
        <v>1504</v>
      </c>
      <c r="C1237" s="98" t="s">
        <v>2179</v>
      </c>
      <c r="D1237" s="100" t="s">
        <v>3272</v>
      </c>
      <c r="E1237" s="100" t="s">
        <v>2116</v>
      </c>
      <c r="F1237" s="100">
        <v>3</v>
      </c>
      <c r="G1237" s="101" t="s">
        <v>2109</v>
      </c>
      <c r="H1237" s="102" t="s">
        <v>3273</v>
      </c>
      <c r="I1237" s="140">
        <v>21216</v>
      </c>
      <c r="J1237" s="140">
        <v>2956</v>
      </c>
      <c r="K1237" s="77">
        <v>25</v>
      </c>
      <c r="L1237" s="141">
        <v>2644</v>
      </c>
      <c r="M1237" s="106">
        <f t="shared" si="129"/>
        <v>1.1783558999999999E-3</v>
      </c>
      <c r="N1237" s="106">
        <f t="shared" si="130"/>
        <v>1.3174053999999999E-3</v>
      </c>
      <c r="O1237" s="228">
        <f t="shared" si="131"/>
        <v>2.3636299999999999E-5</v>
      </c>
      <c r="P1237" s="281">
        <f t="shared" si="128"/>
        <v>3819</v>
      </c>
      <c r="Q1237" s="61"/>
      <c r="R1237" s="142"/>
      <c r="S1237" s="62"/>
      <c r="T1237" s="195"/>
      <c r="U1237" s="29"/>
    </row>
    <row r="1238" spans="1:21" s="12" customFormat="1" ht="15.75" hidden="1" thickBot="1">
      <c r="A1238" s="12" t="s">
        <v>6037</v>
      </c>
      <c r="B1238" s="1" t="s">
        <v>1505</v>
      </c>
      <c r="C1238" s="98" t="s">
        <v>2179</v>
      </c>
      <c r="D1238" s="100" t="s">
        <v>3272</v>
      </c>
      <c r="E1238" s="100" t="s">
        <v>2115</v>
      </c>
      <c r="F1238" s="100" t="s">
        <v>2119</v>
      </c>
      <c r="G1238" s="101" t="s">
        <v>2108</v>
      </c>
      <c r="H1238" s="102" t="s">
        <v>3274</v>
      </c>
      <c r="I1238" s="140">
        <v>10549</v>
      </c>
      <c r="J1238" s="140">
        <v>1770</v>
      </c>
      <c r="K1238" s="77">
        <v>38</v>
      </c>
      <c r="L1238" s="141">
        <v>2976.38</v>
      </c>
      <c r="M1238" s="106">
        <f t="shared" si="129"/>
        <v>3.6022370999999999E-3</v>
      </c>
      <c r="N1238" s="106">
        <f t="shared" si="130"/>
        <v>2.1421859999999999E-3</v>
      </c>
      <c r="O1238" s="228">
        <f t="shared" si="131"/>
        <v>3.8434199999999999E-5</v>
      </c>
      <c r="P1238" s="281">
        <f t="shared" si="128"/>
        <v>6210</v>
      </c>
      <c r="Q1238" s="61"/>
      <c r="R1238" s="142"/>
      <c r="S1238" s="62"/>
      <c r="T1238" s="195"/>
      <c r="U1238" s="29"/>
    </row>
    <row r="1239" spans="1:21" s="12" customFormat="1" ht="15.75" hidden="1" thickBot="1">
      <c r="A1239" s="12" t="s">
        <v>6038</v>
      </c>
      <c r="B1239" s="1" t="s">
        <v>1506</v>
      </c>
      <c r="C1239" s="98" t="s">
        <v>2179</v>
      </c>
      <c r="D1239" s="100" t="s">
        <v>3272</v>
      </c>
      <c r="E1239" s="100" t="s">
        <v>2120</v>
      </c>
      <c r="F1239" s="100" t="s">
        <v>2119</v>
      </c>
      <c r="G1239" s="101" t="s">
        <v>2108</v>
      </c>
      <c r="H1239" s="102" t="s">
        <v>3275</v>
      </c>
      <c r="I1239" s="140">
        <v>4320</v>
      </c>
      <c r="J1239" s="140">
        <v>673</v>
      </c>
      <c r="K1239" s="77">
        <v>20</v>
      </c>
      <c r="L1239" s="141">
        <v>4400.78</v>
      </c>
      <c r="M1239" s="106">
        <f t="shared" si="129"/>
        <v>4.6296295999999999E-3</v>
      </c>
      <c r="N1239" s="106">
        <f t="shared" si="130"/>
        <v>7.0799730000000003E-4</v>
      </c>
      <c r="O1239" s="228">
        <f t="shared" si="131"/>
        <v>1.2702599999999999E-5</v>
      </c>
      <c r="P1239" s="281">
        <f t="shared" si="128"/>
        <v>2052</v>
      </c>
      <c r="Q1239" s="61"/>
      <c r="R1239" s="142"/>
      <c r="S1239" s="62"/>
      <c r="T1239" s="195"/>
      <c r="U1239" s="29"/>
    </row>
    <row r="1240" spans="1:21" s="12" customFormat="1" ht="15.75" hidden="1" thickBot="1">
      <c r="A1240" s="12" t="s">
        <v>6039</v>
      </c>
      <c r="B1240" s="1" t="s">
        <v>1507</v>
      </c>
      <c r="C1240" s="98" t="s">
        <v>2179</v>
      </c>
      <c r="D1240" s="100" t="s">
        <v>3272</v>
      </c>
      <c r="E1240" s="100" t="s">
        <v>2122</v>
      </c>
      <c r="F1240" s="100" t="s">
        <v>2119</v>
      </c>
      <c r="G1240" s="101" t="s">
        <v>2108</v>
      </c>
      <c r="H1240" s="102" t="s">
        <v>3276</v>
      </c>
      <c r="I1240" s="140">
        <v>10017</v>
      </c>
      <c r="J1240" s="140">
        <v>1674</v>
      </c>
      <c r="K1240" s="77">
        <v>7</v>
      </c>
      <c r="L1240" s="141">
        <v>1903.56</v>
      </c>
      <c r="M1240" s="106">
        <f t="shared" si="129"/>
        <v>6.9881200000000004E-4</v>
      </c>
      <c r="N1240" s="106">
        <f t="shared" si="130"/>
        <v>6.145387E-4</v>
      </c>
      <c r="O1240" s="228">
        <f t="shared" si="131"/>
        <v>1.10258E-5</v>
      </c>
      <c r="P1240" s="281">
        <f t="shared" si="128"/>
        <v>1781</v>
      </c>
      <c r="Q1240" s="61"/>
      <c r="R1240" s="142"/>
      <c r="S1240" s="62"/>
      <c r="T1240" s="195"/>
      <c r="U1240" s="29"/>
    </row>
    <row r="1241" spans="1:21" s="12" customFormat="1" ht="15.75" hidden="1" thickBot="1">
      <c r="A1241" s="12" t="s">
        <v>6040</v>
      </c>
      <c r="B1241" s="1" t="s">
        <v>1508</v>
      </c>
      <c r="C1241" s="98" t="s">
        <v>2179</v>
      </c>
      <c r="D1241" s="100" t="s">
        <v>3272</v>
      </c>
      <c r="E1241" s="100" t="s">
        <v>2124</v>
      </c>
      <c r="F1241" s="100">
        <v>3</v>
      </c>
      <c r="G1241" s="101" t="s">
        <v>2109</v>
      </c>
      <c r="H1241" s="102" t="s">
        <v>3277</v>
      </c>
      <c r="I1241" s="140">
        <v>25237</v>
      </c>
      <c r="J1241" s="140">
        <v>4222</v>
      </c>
      <c r="K1241" s="77">
        <v>1</v>
      </c>
      <c r="L1241" s="141">
        <v>2999.81</v>
      </c>
      <c r="M1241" s="106">
        <f t="shared" si="129"/>
        <v>3.9624299999999999E-5</v>
      </c>
      <c r="N1241" s="106">
        <f t="shared" si="130"/>
        <v>5.5768099999999999E-5</v>
      </c>
      <c r="O1241" s="228">
        <f t="shared" si="131"/>
        <v>1.0005E-6</v>
      </c>
      <c r="P1241" s="281">
        <f t="shared" si="128"/>
        <v>161</v>
      </c>
      <c r="Q1241" s="61"/>
      <c r="R1241" s="142"/>
      <c r="S1241" s="62"/>
      <c r="T1241" s="195"/>
      <c r="U1241" s="29"/>
    </row>
    <row r="1242" spans="1:21" s="12" customFormat="1" ht="15.75" hidden="1" thickBot="1">
      <c r="A1242" s="12" t="s">
        <v>6041</v>
      </c>
      <c r="B1242" s="1" t="s">
        <v>1509</v>
      </c>
      <c r="C1242" s="98" t="s">
        <v>2179</v>
      </c>
      <c r="D1242" s="100" t="s">
        <v>3272</v>
      </c>
      <c r="E1242" s="100" t="s">
        <v>2126</v>
      </c>
      <c r="F1242" s="100">
        <v>3</v>
      </c>
      <c r="G1242" s="101" t="s">
        <v>2109</v>
      </c>
      <c r="H1242" s="102" t="s">
        <v>3278</v>
      </c>
      <c r="I1242" s="140">
        <v>22797</v>
      </c>
      <c r="J1242" s="140">
        <v>3119</v>
      </c>
      <c r="K1242" s="77">
        <v>14</v>
      </c>
      <c r="L1242" s="141">
        <v>3240.07</v>
      </c>
      <c r="M1242" s="106">
        <f t="shared" si="129"/>
        <v>6.1411579999999999E-4</v>
      </c>
      <c r="N1242" s="106">
        <f t="shared" si="130"/>
        <v>5.9116840000000002E-4</v>
      </c>
      <c r="O1242" s="228">
        <f t="shared" si="131"/>
        <v>1.0606499999999999E-5</v>
      </c>
      <c r="P1242" s="281">
        <f t="shared" si="128"/>
        <v>1714</v>
      </c>
      <c r="Q1242" s="61"/>
      <c r="R1242" s="142"/>
      <c r="S1242" s="62"/>
      <c r="T1242" s="195"/>
      <c r="U1242" s="29"/>
    </row>
    <row r="1243" spans="1:21" s="12" customFormat="1" ht="15.75" hidden="1" thickBot="1">
      <c r="A1243" s="12" t="s">
        <v>6042</v>
      </c>
      <c r="B1243" s="1" t="s">
        <v>1510</v>
      </c>
      <c r="C1243" s="98" t="s">
        <v>2179</v>
      </c>
      <c r="D1243" s="100" t="s">
        <v>3272</v>
      </c>
      <c r="E1243" s="100" t="s">
        <v>2133</v>
      </c>
      <c r="F1243" s="100" t="s">
        <v>2119</v>
      </c>
      <c r="G1243" s="101" t="s">
        <v>2108</v>
      </c>
      <c r="H1243" s="102" t="s">
        <v>3279</v>
      </c>
      <c r="I1243" s="140">
        <v>17763</v>
      </c>
      <c r="J1243" s="140">
        <v>3005</v>
      </c>
      <c r="K1243" s="77">
        <v>8</v>
      </c>
      <c r="L1243" s="141">
        <v>2812.96</v>
      </c>
      <c r="M1243" s="106">
        <f t="shared" si="129"/>
        <v>4.5037430000000002E-4</v>
      </c>
      <c r="N1243" s="106">
        <f t="shared" si="130"/>
        <v>4.811212E-4</v>
      </c>
      <c r="O1243" s="228">
        <f t="shared" si="131"/>
        <v>8.6319999999999997E-6</v>
      </c>
      <c r="P1243" s="281">
        <f t="shared" si="128"/>
        <v>1394</v>
      </c>
      <c r="Q1243" s="61"/>
      <c r="R1243" s="142"/>
      <c r="S1243" s="62"/>
      <c r="T1243" s="195"/>
      <c r="U1243" s="29"/>
    </row>
    <row r="1244" spans="1:21" s="12" customFormat="1" ht="15.75" hidden="1" thickBot="1">
      <c r="A1244" s="12" t="s">
        <v>6043</v>
      </c>
      <c r="B1244" s="1" t="s">
        <v>1511</v>
      </c>
      <c r="C1244" s="98" t="s">
        <v>2179</v>
      </c>
      <c r="D1244" s="100" t="s">
        <v>3280</v>
      </c>
      <c r="E1244" s="100" t="s">
        <v>2116</v>
      </c>
      <c r="F1244" s="100" t="s">
        <v>2117</v>
      </c>
      <c r="G1244" s="101" t="s">
        <v>2107</v>
      </c>
      <c r="H1244" s="102" t="s">
        <v>3281</v>
      </c>
      <c r="I1244" s="140">
        <v>12795</v>
      </c>
      <c r="J1244" s="140">
        <v>1858</v>
      </c>
      <c r="K1244" s="77">
        <v>76</v>
      </c>
      <c r="L1244" s="141">
        <v>1849.32</v>
      </c>
      <c r="M1244" s="106">
        <f t="shared" si="129"/>
        <v>5.9398202000000002E-3</v>
      </c>
      <c r="N1244" s="106">
        <f t="shared" si="130"/>
        <v>5.9676994000000001E-3</v>
      </c>
      <c r="O1244" s="228">
        <f t="shared" si="131"/>
        <v>1.070701E-4</v>
      </c>
      <c r="P1244" s="281">
        <f t="shared" si="128"/>
        <v>17302</v>
      </c>
      <c r="Q1244" s="61"/>
      <c r="R1244" s="142"/>
      <c r="S1244" s="62"/>
      <c r="T1244" s="195"/>
      <c r="U1244" s="29"/>
    </row>
    <row r="1245" spans="1:21" s="12" customFormat="1" ht="15.75" hidden="1" thickBot="1">
      <c r="A1245" s="12" t="s">
        <v>6044</v>
      </c>
      <c r="B1245" s="1" t="s">
        <v>1512</v>
      </c>
      <c r="C1245" s="98" t="s">
        <v>2179</v>
      </c>
      <c r="D1245" s="100" t="s">
        <v>3280</v>
      </c>
      <c r="E1245" s="100" t="s">
        <v>2115</v>
      </c>
      <c r="F1245" s="100" t="s">
        <v>2119</v>
      </c>
      <c r="G1245" s="101" t="s">
        <v>2108</v>
      </c>
      <c r="H1245" s="102" t="s">
        <v>3282</v>
      </c>
      <c r="I1245" s="140">
        <v>4512</v>
      </c>
      <c r="J1245" s="140">
        <v>689</v>
      </c>
      <c r="K1245" s="77">
        <v>10</v>
      </c>
      <c r="L1245" s="141">
        <v>823.77</v>
      </c>
      <c r="M1245" s="106">
        <f t="shared" si="129"/>
        <v>2.2163119999999998E-3</v>
      </c>
      <c r="N1245" s="106">
        <f t="shared" si="130"/>
        <v>1.8537200000000001E-3</v>
      </c>
      <c r="O1245" s="228">
        <f t="shared" si="131"/>
        <v>3.3258700000000001E-5</v>
      </c>
      <c r="P1245" s="281">
        <f t="shared" si="128"/>
        <v>5374</v>
      </c>
      <c r="Q1245" s="61"/>
      <c r="R1245" s="142"/>
      <c r="S1245" s="62"/>
      <c r="T1245" s="195"/>
      <c r="U1245" s="29"/>
    </row>
    <row r="1246" spans="1:21" s="12" customFormat="1" ht="15.75" hidden="1" thickBot="1">
      <c r="A1246" s="12" t="s">
        <v>6045</v>
      </c>
      <c r="B1246" s="1" t="s">
        <v>1513</v>
      </c>
      <c r="C1246" s="98" t="s">
        <v>2179</v>
      </c>
      <c r="D1246" s="100" t="s">
        <v>3280</v>
      </c>
      <c r="E1246" s="100" t="s">
        <v>2120</v>
      </c>
      <c r="F1246" s="100" t="s">
        <v>2119</v>
      </c>
      <c r="G1246" s="101" t="s">
        <v>2108</v>
      </c>
      <c r="H1246" s="102" t="s">
        <v>3283</v>
      </c>
      <c r="I1246" s="140">
        <v>6421</v>
      </c>
      <c r="J1246" s="140">
        <v>1017</v>
      </c>
      <c r="K1246" s="77">
        <v>29</v>
      </c>
      <c r="L1246" s="141">
        <v>945.82</v>
      </c>
      <c r="M1246" s="106">
        <f t="shared" si="129"/>
        <v>4.5164304000000002E-3</v>
      </c>
      <c r="N1246" s="106">
        <f t="shared" si="130"/>
        <v>4.8563254E-3</v>
      </c>
      <c r="O1246" s="228">
        <f t="shared" si="131"/>
        <v>8.7130200000000001E-5</v>
      </c>
      <c r="P1246" s="281">
        <f t="shared" si="128"/>
        <v>14080</v>
      </c>
      <c r="Q1246" s="61"/>
      <c r="R1246" s="142"/>
      <c r="S1246" s="62"/>
      <c r="T1246" s="195"/>
      <c r="U1246" s="29"/>
    </row>
    <row r="1247" spans="1:21" s="12" customFormat="1" ht="15.75" hidden="1" thickBot="1">
      <c r="A1247" s="12" t="s">
        <v>6046</v>
      </c>
      <c r="B1247" s="1" t="s">
        <v>1514</v>
      </c>
      <c r="C1247" s="98" t="s">
        <v>2179</v>
      </c>
      <c r="D1247" s="100" t="s">
        <v>3280</v>
      </c>
      <c r="E1247" s="100" t="s">
        <v>2122</v>
      </c>
      <c r="F1247" s="100" t="s">
        <v>2119</v>
      </c>
      <c r="G1247" s="101" t="s">
        <v>2108</v>
      </c>
      <c r="H1247" s="102" t="s">
        <v>3284</v>
      </c>
      <c r="I1247" s="140">
        <v>7583</v>
      </c>
      <c r="J1247" s="140">
        <v>1141</v>
      </c>
      <c r="K1247" s="77">
        <v>52</v>
      </c>
      <c r="L1247" s="141">
        <v>1179.1500000000001</v>
      </c>
      <c r="M1247" s="106">
        <f t="shared" si="129"/>
        <v>6.8574441999999999E-3</v>
      </c>
      <c r="N1247" s="106">
        <f t="shared" si="130"/>
        <v>6.6355796999999998E-3</v>
      </c>
      <c r="O1247" s="228">
        <f t="shared" si="131"/>
        <v>1.1905290000000001E-4</v>
      </c>
      <c r="P1247" s="281">
        <f t="shared" si="128"/>
        <v>19238</v>
      </c>
      <c r="Q1247" s="61"/>
      <c r="R1247" s="142"/>
      <c r="S1247" s="62"/>
      <c r="T1247" s="195"/>
      <c r="U1247" s="29"/>
    </row>
    <row r="1248" spans="1:21" s="12" customFormat="1" ht="15.75" hidden="1" thickBot="1">
      <c r="A1248" s="12" t="s">
        <v>6047</v>
      </c>
      <c r="B1248" s="1" t="s">
        <v>1515</v>
      </c>
      <c r="C1248" s="98" t="s">
        <v>2179</v>
      </c>
      <c r="D1248" s="100" t="s">
        <v>3280</v>
      </c>
      <c r="E1248" s="100" t="s">
        <v>2124</v>
      </c>
      <c r="F1248" s="100">
        <v>3</v>
      </c>
      <c r="G1248" s="101" t="s">
        <v>2109</v>
      </c>
      <c r="H1248" s="102" t="s">
        <v>3285</v>
      </c>
      <c r="I1248" s="140">
        <v>17956</v>
      </c>
      <c r="J1248" s="140">
        <v>2920</v>
      </c>
      <c r="K1248" s="77">
        <v>15</v>
      </c>
      <c r="L1248" s="141">
        <v>980.87</v>
      </c>
      <c r="M1248" s="106">
        <f t="shared" si="129"/>
        <v>8.3537529999999996E-4</v>
      </c>
      <c r="N1248" s="106">
        <f t="shared" si="130"/>
        <v>2.4868695999999998E-3</v>
      </c>
      <c r="O1248" s="228">
        <f t="shared" si="131"/>
        <v>4.46184E-5</v>
      </c>
      <c r="P1248" s="281">
        <f t="shared" si="128"/>
        <v>7210</v>
      </c>
      <c r="Q1248" s="61"/>
      <c r="R1248" s="142"/>
      <c r="S1248" s="62"/>
      <c r="T1248" s="195"/>
      <c r="U1248" s="29"/>
    </row>
    <row r="1249" spans="1:21" s="12" customFormat="1" ht="15.75" hidden="1" thickBot="1">
      <c r="A1249" s="12" t="s">
        <v>6048</v>
      </c>
      <c r="B1249" s="1" t="s">
        <v>1516</v>
      </c>
      <c r="C1249" s="98" t="s">
        <v>2179</v>
      </c>
      <c r="D1249" s="100" t="s">
        <v>3280</v>
      </c>
      <c r="E1249" s="100" t="s">
        <v>2126</v>
      </c>
      <c r="F1249" s="100" t="s">
        <v>2119</v>
      </c>
      <c r="G1249" s="101" t="s">
        <v>2108</v>
      </c>
      <c r="H1249" s="102" t="s">
        <v>3286</v>
      </c>
      <c r="I1249" s="140">
        <v>4005</v>
      </c>
      <c r="J1249" s="140">
        <v>549</v>
      </c>
      <c r="K1249" s="77">
        <v>43</v>
      </c>
      <c r="L1249" s="141">
        <v>898.44</v>
      </c>
      <c r="M1249" s="106">
        <f t="shared" si="129"/>
        <v>1.0736579200000001E-2</v>
      </c>
      <c r="N1249" s="106">
        <f t="shared" si="130"/>
        <v>6.5606850999999997E-3</v>
      </c>
      <c r="O1249" s="228">
        <f t="shared" si="131"/>
        <v>1.1770919999999999E-4</v>
      </c>
      <c r="P1249" s="281">
        <f t="shared" si="128"/>
        <v>19021</v>
      </c>
      <c r="Q1249" s="61"/>
      <c r="R1249" s="142"/>
      <c r="S1249" s="62"/>
      <c r="T1249" s="195"/>
      <c r="U1249" s="29"/>
    </row>
    <row r="1250" spans="1:21" s="12" customFormat="1" ht="15.75" hidden="1" thickBot="1">
      <c r="A1250" s="12" t="s">
        <v>6049</v>
      </c>
      <c r="B1250" s="1" t="s">
        <v>1517</v>
      </c>
      <c r="C1250" s="98" t="s">
        <v>2179</v>
      </c>
      <c r="D1250" s="100" t="s">
        <v>3280</v>
      </c>
      <c r="E1250" s="100" t="s">
        <v>2133</v>
      </c>
      <c r="F1250" s="100" t="s">
        <v>2119</v>
      </c>
      <c r="G1250" s="101" t="s">
        <v>2108</v>
      </c>
      <c r="H1250" s="102" t="s">
        <v>3287</v>
      </c>
      <c r="I1250" s="140">
        <v>6023</v>
      </c>
      <c r="J1250" s="140">
        <v>920</v>
      </c>
      <c r="K1250" s="77">
        <v>23</v>
      </c>
      <c r="L1250" s="141">
        <v>679.74</v>
      </c>
      <c r="M1250" s="106">
        <f t="shared" si="129"/>
        <v>3.818695E-3</v>
      </c>
      <c r="N1250" s="106">
        <f t="shared" si="130"/>
        <v>5.1684458000000001E-3</v>
      </c>
      <c r="O1250" s="228">
        <f t="shared" si="131"/>
        <v>9.2730200000000002E-5</v>
      </c>
      <c r="P1250" s="281">
        <f t="shared" si="128"/>
        <v>14985</v>
      </c>
      <c r="Q1250" s="61"/>
      <c r="R1250" s="142"/>
      <c r="S1250" s="62"/>
      <c r="T1250" s="195"/>
      <c r="U1250" s="29"/>
    </row>
    <row r="1251" spans="1:21" s="12" customFormat="1" ht="15.75" hidden="1" thickBot="1">
      <c r="A1251" s="12" t="s">
        <v>6050</v>
      </c>
      <c r="B1251" s="1" t="s">
        <v>1518</v>
      </c>
      <c r="C1251" s="98" t="s">
        <v>2179</v>
      </c>
      <c r="D1251" s="100" t="s">
        <v>3280</v>
      </c>
      <c r="E1251" s="100" t="s">
        <v>2157</v>
      </c>
      <c r="F1251" s="100" t="s">
        <v>2119</v>
      </c>
      <c r="G1251" s="101" t="s">
        <v>2108</v>
      </c>
      <c r="H1251" s="102" t="s">
        <v>3288</v>
      </c>
      <c r="I1251" s="140">
        <v>5169</v>
      </c>
      <c r="J1251" s="140">
        <v>783</v>
      </c>
      <c r="K1251" s="77">
        <v>33</v>
      </c>
      <c r="L1251" s="141">
        <v>937.83</v>
      </c>
      <c r="M1251" s="106">
        <f t="shared" si="129"/>
        <v>6.3842135000000003E-3</v>
      </c>
      <c r="N1251" s="106">
        <f t="shared" si="130"/>
        <v>5.3302187999999997E-3</v>
      </c>
      <c r="O1251" s="228">
        <f t="shared" si="131"/>
        <v>9.5632700000000003E-5</v>
      </c>
      <c r="P1251" s="281">
        <f t="shared" si="128"/>
        <v>15454</v>
      </c>
      <c r="Q1251" s="61"/>
      <c r="R1251" s="142"/>
      <c r="S1251" s="62"/>
      <c r="T1251" s="195"/>
      <c r="U1251" s="29"/>
    </row>
    <row r="1252" spans="1:21" s="12" customFormat="1" ht="15.75" hidden="1" thickBot="1">
      <c r="A1252" s="12" t="s">
        <v>6051</v>
      </c>
      <c r="B1252" s="1" t="s">
        <v>1519</v>
      </c>
      <c r="C1252" s="98" t="s">
        <v>2179</v>
      </c>
      <c r="D1252" s="100" t="s">
        <v>3280</v>
      </c>
      <c r="E1252" s="100" t="s">
        <v>2159</v>
      </c>
      <c r="F1252" s="100" t="s">
        <v>2119</v>
      </c>
      <c r="G1252" s="101" t="s">
        <v>2108</v>
      </c>
      <c r="H1252" s="102" t="s">
        <v>3289</v>
      </c>
      <c r="I1252" s="140">
        <v>2896</v>
      </c>
      <c r="J1252" s="140">
        <v>394</v>
      </c>
      <c r="K1252" s="77">
        <v>40</v>
      </c>
      <c r="L1252" s="141">
        <v>1048.25</v>
      </c>
      <c r="M1252" s="106">
        <f t="shared" si="129"/>
        <v>1.3812154599999999E-2</v>
      </c>
      <c r="N1252" s="106">
        <f t="shared" si="130"/>
        <v>5.1914989999999996E-3</v>
      </c>
      <c r="O1252" s="228">
        <f t="shared" si="131"/>
        <v>9.3143800000000001E-5</v>
      </c>
      <c r="P1252" s="281">
        <f t="shared" si="128"/>
        <v>15052</v>
      </c>
      <c r="Q1252" s="61"/>
      <c r="R1252" s="142"/>
      <c r="S1252" s="62"/>
      <c r="T1252" s="195"/>
      <c r="U1252" s="29"/>
    </row>
    <row r="1253" spans="1:21" s="12" customFormat="1" ht="15.75" hidden="1" thickBot="1">
      <c r="A1253" s="12" t="s">
        <v>6052</v>
      </c>
      <c r="B1253" s="1" t="s">
        <v>1520</v>
      </c>
      <c r="C1253" s="98" t="s">
        <v>2179</v>
      </c>
      <c r="D1253" s="100" t="s">
        <v>3290</v>
      </c>
      <c r="E1253" s="100" t="s">
        <v>2116</v>
      </c>
      <c r="F1253" s="100" t="s">
        <v>2117</v>
      </c>
      <c r="G1253" s="101" t="s">
        <v>2107</v>
      </c>
      <c r="H1253" s="102" t="s">
        <v>3291</v>
      </c>
      <c r="I1253" s="140">
        <v>21341</v>
      </c>
      <c r="J1253" s="140">
        <v>3404</v>
      </c>
      <c r="K1253" s="77">
        <v>89</v>
      </c>
      <c r="L1253" s="141">
        <v>1618.56</v>
      </c>
      <c r="M1253" s="106">
        <f t="shared" si="129"/>
        <v>4.1703762E-3</v>
      </c>
      <c r="N1253" s="106">
        <f t="shared" si="130"/>
        <v>8.7707348000000008E-3</v>
      </c>
      <c r="O1253" s="228">
        <f t="shared" si="131"/>
        <v>1.5736109999999999E-4</v>
      </c>
      <c r="P1253" s="281">
        <f t="shared" si="128"/>
        <v>25429</v>
      </c>
      <c r="Q1253" s="61"/>
      <c r="R1253" s="142"/>
      <c r="S1253" s="62"/>
      <c r="T1253" s="195"/>
      <c r="U1253" s="29"/>
    </row>
    <row r="1254" spans="1:21" s="12" customFormat="1" ht="15.75" hidden="1" thickBot="1">
      <c r="A1254" s="12" t="s">
        <v>6053</v>
      </c>
      <c r="B1254" s="1" t="s">
        <v>1521</v>
      </c>
      <c r="C1254" s="98" t="s">
        <v>2179</v>
      </c>
      <c r="D1254" s="100" t="s">
        <v>3290</v>
      </c>
      <c r="E1254" s="100" t="s">
        <v>2115</v>
      </c>
      <c r="F1254" s="100" t="s">
        <v>2117</v>
      </c>
      <c r="G1254" s="101" t="s">
        <v>2107</v>
      </c>
      <c r="H1254" s="102" t="s">
        <v>3292</v>
      </c>
      <c r="I1254" s="140">
        <v>29722</v>
      </c>
      <c r="J1254" s="140">
        <v>5286</v>
      </c>
      <c r="K1254" s="77">
        <v>50</v>
      </c>
      <c r="L1254" s="141">
        <v>1809.13</v>
      </c>
      <c r="M1254" s="106">
        <f t="shared" si="129"/>
        <v>1.6822555000000001E-3</v>
      </c>
      <c r="N1254" s="106">
        <f t="shared" si="130"/>
        <v>4.9152921000000004E-3</v>
      </c>
      <c r="O1254" s="228">
        <f t="shared" si="131"/>
        <v>8.8188200000000004E-5</v>
      </c>
      <c r="P1254" s="281">
        <f t="shared" si="128"/>
        <v>14251</v>
      </c>
      <c r="Q1254" s="61"/>
      <c r="R1254" s="142"/>
      <c r="S1254" s="62"/>
      <c r="T1254" s="195"/>
      <c r="U1254" s="29"/>
    </row>
    <row r="1255" spans="1:21" s="12" customFormat="1" ht="15.75" hidden="1" thickBot="1">
      <c r="A1255" s="12" t="s">
        <v>6054</v>
      </c>
      <c r="B1255" s="1" t="s">
        <v>1522</v>
      </c>
      <c r="C1255" s="98" t="s">
        <v>2179</v>
      </c>
      <c r="D1255" s="100" t="s">
        <v>3290</v>
      </c>
      <c r="E1255" s="100" t="s">
        <v>2120</v>
      </c>
      <c r="F1255" s="100" t="s">
        <v>2117</v>
      </c>
      <c r="G1255" s="101" t="s">
        <v>2107</v>
      </c>
      <c r="H1255" s="102" t="s">
        <v>3293</v>
      </c>
      <c r="I1255" s="140">
        <v>32844</v>
      </c>
      <c r="J1255" s="140">
        <v>5310</v>
      </c>
      <c r="K1255" s="77">
        <v>90</v>
      </c>
      <c r="L1255" s="141">
        <v>1598.09</v>
      </c>
      <c r="M1255" s="106">
        <f t="shared" si="129"/>
        <v>2.7402264999999999E-3</v>
      </c>
      <c r="N1255" s="106">
        <f t="shared" si="130"/>
        <v>9.1049957000000001E-3</v>
      </c>
      <c r="O1255" s="228">
        <f t="shared" si="131"/>
        <v>1.6335819999999999E-4</v>
      </c>
      <c r="P1255" s="281">
        <f t="shared" si="128"/>
        <v>26398</v>
      </c>
      <c r="Q1255" s="61"/>
      <c r="R1255" s="142"/>
      <c r="S1255" s="62"/>
      <c r="T1255" s="195"/>
      <c r="U1255" s="29"/>
    </row>
    <row r="1256" spans="1:21" s="12" customFormat="1" ht="15.75" hidden="1" thickBot="1">
      <c r="A1256" s="12" t="s">
        <v>6055</v>
      </c>
      <c r="B1256" s="1" t="s">
        <v>1523</v>
      </c>
      <c r="C1256" s="98" t="s">
        <v>2179</v>
      </c>
      <c r="D1256" s="100" t="s">
        <v>3290</v>
      </c>
      <c r="E1256" s="100" t="s">
        <v>2122</v>
      </c>
      <c r="F1256" s="100" t="s">
        <v>2117</v>
      </c>
      <c r="G1256" s="101" t="s">
        <v>2107</v>
      </c>
      <c r="H1256" s="102" t="s">
        <v>3294</v>
      </c>
      <c r="I1256" s="140">
        <v>17459</v>
      </c>
      <c r="J1256" s="140">
        <v>2644</v>
      </c>
      <c r="K1256" s="77">
        <v>6</v>
      </c>
      <c r="L1256" s="141">
        <v>2028.66</v>
      </c>
      <c r="M1256" s="106">
        <f t="shared" si="129"/>
        <v>3.4366220000000002E-4</v>
      </c>
      <c r="N1256" s="106">
        <f t="shared" si="130"/>
        <v>4.479029E-4</v>
      </c>
      <c r="O1256" s="228">
        <f t="shared" si="131"/>
        <v>8.0360000000000006E-6</v>
      </c>
      <c r="P1256" s="281">
        <f t="shared" si="128"/>
        <v>1298</v>
      </c>
      <c r="Q1256" s="61"/>
      <c r="R1256" s="142"/>
      <c r="S1256" s="62"/>
      <c r="T1256" s="195"/>
      <c r="U1256" s="29"/>
    </row>
    <row r="1257" spans="1:21" s="12" customFormat="1" ht="15.75" hidden="1" thickBot="1">
      <c r="A1257" s="12" t="s">
        <v>6056</v>
      </c>
      <c r="B1257" s="1" t="s">
        <v>1524</v>
      </c>
      <c r="C1257" s="98" t="s">
        <v>2179</v>
      </c>
      <c r="D1257" s="100" t="s">
        <v>3290</v>
      </c>
      <c r="E1257" s="100" t="s">
        <v>2124</v>
      </c>
      <c r="F1257" s="100" t="s">
        <v>2119</v>
      </c>
      <c r="G1257" s="101" t="s">
        <v>2108</v>
      </c>
      <c r="H1257" s="102" t="s">
        <v>3295</v>
      </c>
      <c r="I1257" s="140">
        <v>7839</v>
      </c>
      <c r="J1257" s="140">
        <v>1366</v>
      </c>
      <c r="K1257" s="77">
        <v>16</v>
      </c>
      <c r="L1257" s="141">
        <v>1141.25</v>
      </c>
      <c r="M1257" s="106">
        <f t="shared" si="129"/>
        <v>2.0410765999999999E-3</v>
      </c>
      <c r="N1257" s="106">
        <f t="shared" si="130"/>
        <v>2.4430323E-3</v>
      </c>
      <c r="O1257" s="228">
        <f t="shared" si="131"/>
        <v>4.3831900000000003E-5</v>
      </c>
      <c r="P1257" s="281">
        <f t="shared" si="128"/>
        <v>7083</v>
      </c>
      <c r="Q1257" s="61"/>
      <c r="R1257" s="142"/>
      <c r="S1257" s="62"/>
      <c r="T1257" s="195"/>
      <c r="U1257" s="29"/>
    </row>
    <row r="1258" spans="1:21" s="12" customFormat="1" ht="15.75" hidden="1" thickBot="1">
      <c r="A1258" s="12" t="s">
        <v>6057</v>
      </c>
      <c r="B1258" s="1" t="s">
        <v>1525</v>
      </c>
      <c r="C1258" s="98" t="s">
        <v>2179</v>
      </c>
      <c r="D1258" s="100" t="s">
        <v>3290</v>
      </c>
      <c r="E1258" s="100" t="s">
        <v>2126</v>
      </c>
      <c r="F1258" s="100" t="s">
        <v>2119</v>
      </c>
      <c r="G1258" s="101" t="s">
        <v>2108</v>
      </c>
      <c r="H1258" s="102" t="s">
        <v>3296</v>
      </c>
      <c r="I1258" s="140">
        <v>7666</v>
      </c>
      <c r="J1258" s="140">
        <v>1156</v>
      </c>
      <c r="K1258" s="77">
        <v>18</v>
      </c>
      <c r="L1258" s="141">
        <v>854.51</v>
      </c>
      <c r="M1258" s="106">
        <f t="shared" si="129"/>
        <v>2.3480302000000002E-3</v>
      </c>
      <c r="N1258" s="106">
        <f t="shared" si="130"/>
        <v>3.1764671000000001E-3</v>
      </c>
      <c r="O1258" s="228">
        <f t="shared" si="131"/>
        <v>5.6990899999999997E-5</v>
      </c>
      <c r="P1258" s="281">
        <f t="shared" si="128"/>
        <v>9209</v>
      </c>
      <c r="Q1258" s="61"/>
      <c r="R1258" s="142"/>
      <c r="S1258" s="62"/>
      <c r="T1258" s="195"/>
      <c r="U1258" s="29"/>
    </row>
    <row r="1259" spans="1:21" s="12" customFormat="1" ht="15.75" hidden="1" thickBot="1">
      <c r="A1259" s="12" t="s">
        <v>6058</v>
      </c>
      <c r="B1259" s="1" t="s">
        <v>1526</v>
      </c>
      <c r="C1259" s="98" t="s">
        <v>2179</v>
      </c>
      <c r="D1259" s="100" t="s">
        <v>3290</v>
      </c>
      <c r="E1259" s="100" t="s">
        <v>2133</v>
      </c>
      <c r="F1259" s="100" t="s">
        <v>2119</v>
      </c>
      <c r="G1259" s="101" t="s">
        <v>2108</v>
      </c>
      <c r="H1259" s="102" t="s">
        <v>3297</v>
      </c>
      <c r="I1259" s="140">
        <v>9562</v>
      </c>
      <c r="J1259" s="140">
        <v>1672</v>
      </c>
      <c r="K1259" s="77">
        <v>22</v>
      </c>
      <c r="L1259" s="141">
        <v>1270.19</v>
      </c>
      <c r="M1259" s="106">
        <f t="shared" si="129"/>
        <v>2.3007738000000002E-3</v>
      </c>
      <c r="N1259" s="106">
        <f t="shared" si="130"/>
        <v>3.0285971000000001E-3</v>
      </c>
      <c r="O1259" s="228">
        <f t="shared" si="131"/>
        <v>5.43379E-5</v>
      </c>
      <c r="P1259" s="281">
        <f t="shared" si="128"/>
        <v>8781</v>
      </c>
      <c r="Q1259" s="61"/>
      <c r="R1259" s="142"/>
      <c r="S1259" s="62"/>
      <c r="T1259" s="195"/>
      <c r="U1259" s="29"/>
    </row>
    <row r="1260" spans="1:21" s="12" customFormat="1" ht="15.75" hidden="1" thickBot="1">
      <c r="A1260" s="12" t="s">
        <v>6059</v>
      </c>
      <c r="B1260" s="1" t="s">
        <v>1527</v>
      </c>
      <c r="C1260" s="98" t="s">
        <v>2179</v>
      </c>
      <c r="D1260" s="100" t="s">
        <v>3290</v>
      </c>
      <c r="E1260" s="100" t="s">
        <v>2157</v>
      </c>
      <c r="F1260" s="100" t="s">
        <v>2119</v>
      </c>
      <c r="G1260" s="101" t="s">
        <v>2108</v>
      </c>
      <c r="H1260" s="102" t="s">
        <v>2754</v>
      </c>
      <c r="I1260" s="140">
        <v>6137</v>
      </c>
      <c r="J1260" s="140">
        <v>1032</v>
      </c>
      <c r="K1260" s="77">
        <v>20</v>
      </c>
      <c r="L1260" s="141">
        <v>580.47</v>
      </c>
      <c r="M1260" s="106">
        <f t="shared" si="129"/>
        <v>3.2589212000000002E-3</v>
      </c>
      <c r="N1260" s="106">
        <f t="shared" si="130"/>
        <v>5.7939371000000003E-3</v>
      </c>
      <c r="O1260" s="228">
        <f t="shared" si="131"/>
        <v>1.039525E-4</v>
      </c>
      <c r="P1260" s="281">
        <f t="shared" si="128"/>
        <v>16798</v>
      </c>
      <c r="Q1260" s="61"/>
      <c r="R1260" s="142"/>
      <c r="S1260" s="62"/>
      <c r="T1260" s="195"/>
      <c r="U1260" s="29"/>
    </row>
    <row r="1261" spans="1:21" s="12" customFormat="1" ht="15.75" hidden="1" thickBot="1">
      <c r="A1261" s="12" t="s">
        <v>6060</v>
      </c>
      <c r="B1261" s="1" t="s">
        <v>1528</v>
      </c>
      <c r="C1261" s="98" t="s">
        <v>2179</v>
      </c>
      <c r="D1261" s="100" t="s">
        <v>3290</v>
      </c>
      <c r="E1261" s="100" t="s">
        <v>2159</v>
      </c>
      <c r="F1261" s="100">
        <v>3</v>
      </c>
      <c r="G1261" s="101" t="s">
        <v>2109</v>
      </c>
      <c r="H1261" s="102" t="s">
        <v>3298</v>
      </c>
      <c r="I1261" s="140">
        <v>25051</v>
      </c>
      <c r="J1261" s="140">
        <v>4222</v>
      </c>
      <c r="K1261" s="77">
        <v>21</v>
      </c>
      <c r="L1261" s="141">
        <v>1886.36</v>
      </c>
      <c r="M1261" s="106">
        <f t="shared" si="129"/>
        <v>8.3828980000000004E-4</v>
      </c>
      <c r="N1261" s="106">
        <f t="shared" si="130"/>
        <v>1.8762375E-3</v>
      </c>
      <c r="O1261" s="228">
        <f t="shared" si="131"/>
        <v>3.3662699999999999E-5</v>
      </c>
      <c r="P1261" s="281">
        <f t="shared" si="128"/>
        <v>5439</v>
      </c>
      <c r="Q1261" s="61"/>
      <c r="R1261" s="142"/>
      <c r="S1261" s="62"/>
      <c r="T1261" s="195"/>
      <c r="U1261" s="29"/>
    </row>
    <row r="1262" spans="1:21" s="12" customFormat="1" ht="15.75" hidden="1" thickBot="1">
      <c r="A1262" s="12" t="s">
        <v>6061</v>
      </c>
      <c r="B1262" s="1" t="s">
        <v>1529</v>
      </c>
      <c r="C1262" s="98" t="s">
        <v>2179</v>
      </c>
      <c r="D1262" s="100" t="s">
        <v>3290</v>
      </c>
      <c r="E1262" s="100" t="s">
        <v>2172</v>
      </c>
      <c r="F1262" s="100" t="s">
        <v>2119</v>
      </c>
      <c r="G1262" s="101" t="s">
        <v>2108</v>
      </c>
      <c r="H1262" s="102" t="s">
        <v>3299</v>
      </c>
      <c r="I1262" s="140">
        <v>2800</v>
      </c>
      <c r="J1262" s="140">
        <v>434</v>
      </c>
      <c r="K1262" s="77">
        <v>9</v>
      </c>
      <c r="L1262" s="141">
        <v>708.74</v>
      </c>
      <c r="M1262" s="106">
        <f t="shared" si="129"/>
        <v>3.2142857000000001E-3</v>
      </c>
      <c r="N1262" s="106">
        <f t="shared" si="130"/>
        <v>1.9682816999999999E-3</v>
      </c>
      <c r="O1262" s="228">
        <f t="shared" si="131"/>
        <v>3.5314100000000001E-5</v>
      </c>
      <c r="P1262" s="281">
        <f t="shared" si="128"/>
        <v>5706</v>
      </c>
      <c r="Q1262" s="61"/>
      <c r="R1262" s="142"/>
      <c r="S1262" s="62"/>
      <c r="T1262" s="195"/>
      <c r="U1262" s="29"/>
    </row>
    <row r="1263" spans="1:21" s="12" customFormat="1" ht="15.75" hidden="1" thickBot="1">
      <c r="A1263" s="12" t="s">
        <v>6062</v>
      </c>
      <c r="B1263" s="1" t="s">
        <v>1530</v>
      </c>
      <c r="C1263" s="98" t="s">
        <v>2179</v>
      </c>
      <c r="D1263" s="100" t="s">
        <v>3290</v>
      </c>
      <c r="E1263" s="100" t="s">
        <v>2174</v>
      </c>
      <c r="F1263" s="100">
        <v>3</v>
      </c>
      <c r="G1263" s="101" t="s">
        <v>2109</v>
      </c>
      <c r="H1263" s="102" t="s">
        <v>3300</v>
      </c>
      <c r="I1263" s="140">
        <v>19667</v>
      </c>
      <c r="J1263" s="140">
        <v>3321</v>
      </c>
      <c r="K1263" s="77">
        <v>6</v>
      </c>
      <c r="L1263" s="141">
        <v>942.86</v>
      </c>
      <c r="M1263" s="106">
        <f t="shared" si="129"/>
        <v>3.0507949999999999E-4</v>
      </c>
      <c r="N1263" s="106">
        <f t="shared" si="130"/>
        <v>1.0745698999999999E-3</v>
      </c>
      <c r="O1263" s="228">
        <f t="shared" si="131"/>
        <v>1.9279500000000001E-5</v>
      </c>
      <c r="P1263" s="281">
        <f t="shared" si="128"/>
        <v>3115</v>
      </c>
      <c r="Q1263" s="61"/>
      <c r="R1263" s="142"/>
      <c r="S1263" s="62"/>
      <c r="T1263" s="195"/>
      <c r="U1263" s="29"/>
    </row>
    <row r="1264" spans="1:21" s="12" customFormat="1" ht="15.75" hidden="1" thickBot="1">
      <c r="A1264" s="12" t="s">
        <v>6063</v>
      </c>
      <c r="B1264" s="1" t="s">
        <v>1531</v>
      </c>
      <c r="C1264" s="98" t="s">
        <v>2179</v>
      </c>
      <c r="D1264" s="100" t="s">
        <v>3290</v>
      </c>
      <c r="E1264" s="100" t="s">
        <v>2175</v>
      </c>
      <c r="F1264" s="100">
        <v>3</v>
      </c>
      <c r="G1264" s="101" t="s">
        <v>2109</v>
      </c>
      <c r="H1264" s="102" t="s">
        <v>3301</v>
      </c>
      <c r="I1264" s="140">
        <v>51669</v>
      </c>
      <c r="J1264" s="140">
        <v>7700</v>
      </c>
      <c r="K1264" s="77">
        <v>254</v>
      </c>
      <c r="L1264" s="141">
        <v>1443.41</v>
      </c>
      <c r="M1264" s="106">
        <f t="shared" si="129"/>
        <v>4.9159069999999997E-3</v>
      </c>
      <c r="N1264" s="106">
        <f t="shared" si="130"/>
        <v>2.6224346400000001E-2</v>
      </c>
      <c r="O1264" s="228">
        <f t="shared" si="131"/>
        <v>4.70507E-4</v>
      </c>
      <c r="P1264" s="281">
        <f t="shared" si="128"/>
        <v>76033</v>
      </c>
      <c r="Q1264" s="61"/>
      <c r="R1264" s="142"/>
      <c r="S1264" s="62"/>
      <c r="T1264" s="195"/>
      <c r="U1264" s="29"/>
    </row>
    <row r="1265" spans="1:21" s="12" customFormat="1" ht="15.75" hidden="1" thickBot="1">
      <c r="A1265" s="12" t="s">
        <v>6064</v>
      </c>
      <c r="B1265" s="1" t="s">
        <v>1532</v>
      </c>
      <c r="C1265" s="98" t="s">
        <v>2179</v>
      </c>
      <c r="D1265" s="100" t="s">
        <v>3302</v>
      </c>
      <c r="E1265" s="100" t="s">
        <v>2116</v>
      </c>
      <c r="F1265" s="100" t="s">
        <v>2119</v>
      </c>
      <c r="G1265" s="101" t="s">
        <v>2108</v>
      </c>
      <c r="H1265" s="102" t="s">
        <v>3303</v>
      </c>
      <c r="I1265" s="140">
        <v>8397</v>
      </c>
      <c r="J1265" s="140">
        <v>1306</v>
      </c>
      <c r="K1265" s="77">
        <v>60</v>
      </c>
      <c r="L1265" s="141">
        <v>1150.9100000000001</v>
      </c>
      <c r="M1265" s="106">
        <f t="shared" si="129"/>
        <v>7.1454090000000001E-3</v>
      </c>
      <c r="N1265" s="106">
        <f t="shared" si="130"/>
        <v>8.1082831000000005E-3</v>
      </c>
      <c r="O1265" s="228">
        <f t="shared" si="131"/>
        <v>1.4547559999999999E-4</v>
      </c>
      <c r="P1265" s="281">
        <f t="shared" si="128"/>
        <v>23508</v>
      </c>
      <c r="Q1265" s="61"/>
      <c r="R1265" s="142"/>
      <c r="S1265" s="62"/>
      <c r="T1265" s="195"/>
      <c r="U1265" s="29"/>
    </row>
    <row r="1266" spans="1:21" s="12" customFormat="1" ht="15.75" hidden="1" thickBot="1">
      <c r="A1266" s="12" t="s">
        <v>6065</v>
      </c>
      <c r="B1266" s="1" t="s">
        <v>1533</v>
      </c>
      <c r="C1266" s="98" t="s">
        <v>2179</v>
      </c>
      <c r="D1266" s="100" t="s">
        <v>3302</v>
      </c>
      <c r="E1266" s="100" t="s">
        <v>2115</v>
      </c>
      <c r="F1266" s="100" t="s">
        <v>2119</v>
      </c>
      <c r="G1266" s="101" t="s">
        <v>2108</v>
      </c>
      <c r="H1266" s="102" t="s">
        <v>3304</v>
      </c>
      <c r="I1266" s="140">
        <v>7893</v>
      </c>
      <c r="J1266" s="140">
        <v>1366</v>
      </c>
      <c r="K1266" s="77">
        <v>36</v>
      </c>
      <c r="L1266" s="141">
        <v>602.83000000000004</v>
      </c>
      <c r="M1266" s="106">
        <f t="shared" si="129"/>
        <v>4.5610034000000002E-3</v>
      </c>
      <c r="N1266" s="106">
        <f t="shared" si="130"/>
        <v>1.0335136999999999E-2</v>
      </c>
      <c r="O1266" s="228">
        <f t="shared" si="131"/>
        <v>1.85429E-4</v>
      </c>
      <c r="P1266" s="281">
        <f t="shared" si="128"/>
        <v>29965</v>
      </c>
      <c r="Q1266" s="61"/>
      <c r="R1266" s="142"/>
      <c r="S1266" s="62"/>
      <c r="T1266" s="195"/>
      <c r="U1266" s="29"/>
    </row>
    <row r="1267" spans="1:21" s="12" customFormat="1" ht="15.75" hidden="1" thickBot="1">
      <c r="A1267" s="12" t="s">
        <v>6066</v>
      </c>
      <c r="B1267" s="1" t="s">
        <v>1534</v>
      </c>
      <c r="C1267" s="98" t="s">
        <v>2179</v>
      </c>
      <c r="D1267" s="100" t="s">
        <v>3302</v>
      </c>
      <c r="E1267" s="100" t="s">
        <v>2120</v>
      </c>
      <c r="F1267" s="100" t="s">
        <v>2119</v>
      </c>
      <c r="G1267" s="101" t="s">
        <v>2108</v>
      </c>
      <c r="H1267" s="102" t="s">
        <v>3305</v>
      </c>
      <c r="I1267" s="140">
        <v>6997</v>
      </c>
      <c r="J1267" s="140">
        <v>1269</v>
      </c>
      <c r="K1267" s="77">
        <v>70</v>
      </c>
      <c r="L1267" s="141">
        <v>838.06</v>
      </c>
      <c r="M1267" s="106">
        <f t="shared" si="129"/>
        <v>1.00042875E-2</v>
      </c>
      <c r="N1267" s="106">
        <f t="shared" si="130"/>
        <v>1.51486061E-2</v>
      </c>
      <c r="O1267" s="228">
        <f t="shared" si="131"/>
        <v>2.7179029999999999E-4</v>
      </c>
      <c r="P1267" s="281">
        <f t="shared" si="128"/>
        <v>43921</v>
      </c>
      <c r="Q1267" s="61"/>
      <c r="R1267" s="142"/>
      <c r="S1267" s="62"/>
      <c r="T1267" s="195"/>
      <c r="U1267" s="29"/>
    </row>
    <row r="1268" spans="1:21" s="12" customFormat="1" ht="15.75" hidden="1" thickBot="1">
      <c r="A1268" s="12" t="s">
        <v>6067</v>
      </c>
      <c r="B1268" s="1" t="s">
        <v>1535</v>
      </c>
      <c r="C1268" s="98" t="s">
        <v>2179</v>
      </c>
      <c r="D1268" s="100" t="s">
        <v>3302</v>
      </c>
      <c r="E1268" s="100" t="s">
        <v>2122</v>
      </c>
      <c r="F1268" s="100" t="s">
        <v>2119</v>
      </c>
      <c r="G1268" s="101" t="s">
        <v>2108</v>
      </c>
      <c r="H1268" s="102" t="s">
        <v>3306</v>
      </c>
      <c r="I1268" s="140">
        <v>5563</v>
      </c>
      <c r="J1268" s="140">
        <v>919</v>
      </c>
      <c r="K1268" s="77">
        <v>12</v>
      </c>
      <c r="L1268" s="141">
        <v>961.18</v>
      </c>
      <c r="M1268" s="106">
        <f t="shared" si="129"/>
        <v>2.1571094000000001E-3</v>
      </c>
      <c r="N1268" s="106">
        <f t="shared" si="130"/>
        <v>2.0624477E-3</v>
      </c>
      <c r="O1268" s="228">
        <f t="shared" si="131"/>
        <v>3.7003599999999999E-5</v>
      </c>
      <c r="P1268" s="281">
        <f t="shared" si="128"/>
        <v>5979</v>
      </c>
      <c r="Q1268" s="61"/>
      <c r="R1268" s="142"/>
      <c r="S1268" s="62"/>
      <c r="T1268" s="195"/>
      <c r="U1268" s="29"/>
    </row>
    <row r="1269" spans="1:21" s="12" customFormat="1" ht="15.75" hidden="1" thickBot="1">
      <c r="A1269" s="12" t="s">
        <v>6068</v>
      </c>
      <c r="B1269" s="1" t="s">
        <v>1536</v>
      </c>
      <c r="C1269" s="98" t="s">
        <v>2179</v>
      </c>
      <c r="D1269" s="100" t="s">
        <v>3302</v>
      </c>
      <c r="E1269" s="100" t="s">
        <v>2124</v>
      </c>
      <c r="F1269" s="100">
        <v>3</v>
      </c>
      <c r="G1269" s="101" t="s">
        <v>2109</v>
      </c>
      <c r="H1269" s="102" t="s">
        <v>3307</v>
      </c>
      <c r="I1269" s="140">
        <v>39172</v>
      </c>
      <c r="J1269" s="140">
        <v>6146</v>
      </c>
      <c r="K1269" s="77">
        <v>87</v>
      </c>
      <c r="L1269" s="141">
        <v>1420.13</v>
      </c>
      <c r="M1269" s="106">
        <f t="shared" si="129"/>
        <v>2.2209741000000002E-3</v>
      </c>
      <c r="N1269" s="106">
        <f t="shared" si="130"/>
        <v>9.6118712999999998E-3</v>
      </c>
      <c r="O1269" s="228">
        <f t="shared" si="131"/>
        <v>1.724524E-4</v>
      </c>
      <c r="P1269" s="281">
        <f t="shared" si="128"/>
        <v>27868</v>
      </c>
      <c r="Q1269" s="61"/>
      <c r="R1269" s="142"/>
      <c r="S1269" s="62"/>
      <c r="T1269" s="195"/>
      <c r="U1269" s="29"/>
    </row>
    <row r="1270" spans="1:21" s="12" customFormat="1" ht="15.75" hidden="1" thickBot="1">
      <c r="A1270" s="12" t="s">
        <v>6069</v>
      </c>
      <c r="B1270" s="1" t="s">
        <v>1537</v>
      </c>
      <c r="C1270" s="98" t="s">
        <v>2179</v>
      </c>
      <c r="D1270" s="100" t="s">
        <v>3302</v>
      </c>
      <c r="E1270" s="100" t="s">
        <v>2126</v>
      </c>
      <c r="F1270" s="100" t="s">
        <v>2119</v>
      </c>
      <c r="G1270" s="101" t="s">
        <v>2108</v>
      </c>
      <c r="H1270" s="102" t="s">
        <v>3308</v>
      </c>
      <c r="I1270" s="140">
        <v>5870</v>
      </c>
      <c r="J1270" s="140">
        <v>976</v>
      </c>
      <c r="K1270" s="77">
        <v>16</v>
      </c>
      <c r="L1270" s="141">
        <v>840.27</v>
      </c>
      <c r="M1270" s="106">
        <f t="shared" si="129"/>
        <v>2.7257240000000001E-3</v>
      </c>
      <c r="N1270" s="106">
        <f t="shared" si="130"/>
        <v>3.166014E-3</v>
      </c>
      <c r="O1270" s="228">
        <f t="shared" si="131"/>
        <v>5.6803299999999999E-5</v>
      </c>
      <c r="P1270" s="281">
        <f t="shared" si="128"/>
        <v>9179</v>
      </c>
      <c r="Q1270" s="61"/>
      <c r="R1270" s="142"/>
      <c r="S1270" s="62"/>
      <c r="T1270" s="195"/>
      <c r="U1270" s="29"/>
    </row>
    <row r="1271" spans="1:21" s="12" customFormat="1" ht="15.75" hidden="1" thickBot="1">
      <c r="A1271" s="12" t="s">
        <v>6070</v>
      </c>
      <c r="B1271" s="1" t="s">
        <v>1538</v>
      </c>
      <c r="C1271" s="98" t="s">
        <v>2179</v>
      </c>
      <c r="D1271" s="100" t="s">
        <v>3309</v>
      </c>
      <c r="E1271" s="100" t="s">
        <v>2116</v>
      </c>
      <c r="F1271" s="100" t="s">
        <v>2119</v>
      </c>
      <c r="G1271" s="101" t="s">
        <v>2108</v>
      </c>
      <c r="H1271" s="102" t="s">
        <v>3310</v>
      </c>
      <c r="I1271" s="140">
        <v>4637</v>
      </c>
      <c r="J1271" s="140">
        <v>775</v>
      </c>
      <c r="K1271" s="77">
        <v>43</v>
      </c>
      <c r="L1271" s="141">
        <v>440.49</v>
      </c>
      <c r="M1271" s="106">
        <f t="shared" si="129"/>
        <v>9.2732370000000001E-3</v>
      </c>
      <c r="N1271" s="106">
        <f t="shared" si="130"/>
        <v>1.6315373000000001E-2</v>
      </c>
      <c r="O1271" s="228">
        <f t="shared" si="131"/>
        <v>2.9272400000000001E-4</v>
      </c>
      <c r="P1271" s="281">
        <f t="shared" si="128"/>
        <v>47304</v>
      </c>
      <c r="Q1271" s="61"/>
      <c r="R1271" s="142"/>
      <c r="S1271" s="62"/>
      <c r="T1271" s="195"/>
      <c r="U1271" s="29"/>
    </row>
    <row r="1272" spans="1:21" s="12" customFormat="1" ht="15.75" hidden="1" thickBot="1">
      <c r="A1272" s="12" t="s">
        <v>6071</v>
      </c>
      <c r="B1272" s="1" t="s">
        <v>1539</v>
      </c>
      <c r="C1272" s="98" t="s">
        <v>2179</v>
      </c>
      <c r="D1272" s="100" t="s">
        <v>3309</v>
      </c>
      <c r="E1272" s="100" t="s">
        <v>2115</v>
      </c>
      <c r="F1272" s="100" t="s">
        <v>2119</v>
      </c>
      <c r="G1272" s="101" t="s">
        <v>2108</v>
      </c>
      <c r="H1272" s="102" t="s">
        <v>3311</v>
      </c>
      <c r="I1272" s="140">
        <v>5732</v>
      </c>
      <c r="J1272" s="140">
        <v>811</v>
      </c>
      <c r="K1272" s="77">
        <v>55</v>
      </c>
      <c r="L1272" s="141">
        <v>802.62</v>
      </c>
      <c r="M1272" s="106">
        <f t="shared" si="129"/>
        <v>9.5952546999999999E-3</v>
      </c>
      <c r="N1272" s="106">
        <f t="shared" si="130"/>
        <v>9.6954368000000003E-3</v>
      </c>
      <c r="O1272" s="228">
        <f t="shared" si="131"/>
        <v>1.7395170000000001E-4</v>
      </c>
      <c r="P1272" s="281">
        <f t="shared" si="128"/>
        <v>28110</v>
      </c>
      <c r="Q1272" s="61"/>
      <c r="R1272" s="142"/>
      <c r="S1272" s="62"/>
      <c r="T1272" s="195"/>
      <c r="U1272" s="29"/>
    </row>
    <row r="1273" spans="1:21" s="12" customFormat="1" ht="15.75" hidden="1" thickBot="1">
      <c r="A1273" s="12" t="s">
        <v>6072</v>
      </c>
      <c r="B1273" s="1" t="s">
        <v>1540</v>
      </c>
      <c r="C1273" s="98" t="s">
        <v>2179</v>
      </c>
      <c r="D1273" s="100" t="s">
        <v>3309</v>
      </c>
      <c r="E1273" s="100" t="s">
        <v>2120</v>
      </c>
      <c r="F1273" s="100" t="s">
        <v>2119</v>
      </c>
      <c r="G1273" s="101" t="s">
        <v>2108</v>
      </c>
      <c r="H1273" s="102" t="s">
        <v>3312</v>
      </c>
      <c r="I1273" s="140">
        <v>6352</v>
      </c>
      <c r="J1273" s="140">
        <v>993</v>
      </c>
      <c r="K1273" s="77">
        <v>90</v>
      </c>
      <c r="L1273" s="141">
        <v>614.54999999999995</v>
      </c>
      <c r="M1273" s="106">
        <f t="shared" si="129"/>
        <v>1.4168765700000001E-2</v>
      </c>
      <c r="N1273" s="106">
        <f t="shared" si="130"/>
        <v>2.2894124700000001E-2</v>
      </c>
      <c r="O1273" s="228">
        <f t="shared" si="131"/>
        <v>4.1075740000000001E-4</v>
      </c>
      <c r="P1273" s="281">
        <f t="shared" si="128"/>
        <v>66378</v>
      </c>
      <c r="Q1273" s="61"/>
      <c r="R1273" s="142"/>
      <c r="S1273" s="62"/>
      <c r="T1273" s="195"/>
      <c r="U1273" s="29"/>
    </row>
    <row r="1274" spans="1:21" s="12" customFormat="1" ht="15.75" hidden="1" thickBot="1">
      <c r="A1274" s="12" t="s">
        <v>6073</v>
      </c>
      <c r="B1274" s="1" t="s">
        <v>1541</v>
      </c>
      <c r="C1274" s="98" t="s">
        <v>2179</v>
      </c>
      <c r="D1274" s="100" t="s">
        <v>3309</v>
      </c>
      <c r="E1274" s="100" t="s">
        <v>2122</v>
      </c>
      <c r="F1274" s="100" t="s">
        <v>2119</v>
      </c>
      <c r="G1274" s="101" t="s">
        <v>2108</v>
      </c>
      <c r="H1274" s="102" t="s">
        <v>3313</v>
      </c>
      <c r="I1274" s="140">
        <v>4879</v>
      </c>
      <c r="J1274" s="140">
        <v>851</v>
      </c>
      <c r="K1274" s="77">
        <v>46</v>
      </c>
      <c r="L1274" s="141">
        <v>588.63</v>
      </c>
      <c r="M1274" s="106">
        <f t="shared" si="129"/>
        <v>9.4281615000000006E-3</v>
      </c>
      <c r="N1274" s="106">
        <f t="shared" si="130"/>
        <v>1.36305751E-2</v>
      </c>
      <c r="O1274" s="228">
        <f t="shared" si="131"/>
        <v>2.4455439999999999E-4</v>
      </c>
      <c r="P1274" s="281">
        <f t="shared" si="128"/>
        <v>39519</v>
      </c>
      <c r="Q1274" s="61"/>
      <c r="R1274" s="142"/>
      <c r="S1274" s="62"/>
      <c r="T1274" s="195"/>
      <c r="U1274" s="29"/>
    </row>
    <row r="1275" spans="1:21" s="12" customFormat="1" ht="15.75" hidden="1" thickBot="1">
      <c r="A1275" s="12" t="s">
        <v>6074</v>
      </c>
      <c r="B1275" s="1" t="s">
        <v>1542</v>
      </c>
      <c r="C1275" s="98" t="s">
        <v>2179</v>
      </c>
      <c r="D1275" s="100" t="s">
        <v>3309</v>
      </c>
      <c r="E1275" s="100" t="s">
        <v>2124</v>
      </c>
      <c r="F1275" s="100">
        <v>3</v>
      </c>
      <c r="G1275" s="101" t="s">
        <v>2109</v>
      </c>
      <c r="H1275" s="102" t="s">
        <v>3314</v>
      </c>
      <c r="I1275" s="140">
        <v>15319</v>
      </c>
      <c r="J1275" s="140">
        <v>2342</v>
      </c>
      <c r="K1275" s="77">
        <v>117</v>
      </c>
      <c r="L1275" s="141">
        <v>1096.26</v>
      </c>
      <c r="M1275" s="106">
        <f t="shared" si="129"/>
        <v>7.6375742000000003E-3</v>
      </c>
      <c r="N1275" s="106">
        <f t="shared" si="130"/>
        <v>1.6316566099999999E-2</v>
      </c>
      <c r="O1275" s="228">
        <f t="shared" si="131"/>
        <v>2.9274539999999999E-4</v>
      </c>
      <c r="P1275" s="281">
        <f t="shared" si="128"/>
        <v>47307</v>
      </c>
      <c r="Q1275" s="61"/>
      <c r="R1275" s="142"/>
      <c r="S1275" s="62"/>
      <c r="T1275" s="195"/>
      <c r="U1275" s="29"/>
    </row>
    <row r="1276" spans="1:21" s="12" customFormat="1" ht="15.75" hidden="1" thickBot="1">
      <c r="A1276" s="12" t="s">
        <v>6075</v>
      </c>
      <c r="B1276" s="1" t="s">
        <v>1543</v>
      </c>
      <c r="C1276" s="98" t="s">
        <v>2179</v>
      </c>
      <c r="D1276" s="100" t="s">
        <v>3315</v>
      </c>
      <c r="E1276" s="100" t="s">
        <v>2116</v>
      </c>
      <c r="F1276" s="100">
        <v>3</v>
      </c>
      <c r="G1276" s="101" t="s">
        <v>2109</v>
      </c>
      <c r="H1276" s="102" t="s">
        <v>3316</v>
      </c>
      <c r="I1276" s="140">
        <v>5208</v>
      </c>
      <c r="J1276" s="140">
        <v>833</v>
      </c>
      <c r="K1276" s="77">
        <v>64</v>
      </c>
      <c r="L1276" s="141">
        <v>1045.3499999999999</v>
      </c>
      <c r="M1276" s="106">
        <f t="shared" si="129"/>
        <v>1.22887864E-2</v>
      </c>
      <c r="N1276" s="106">
        <f t="shared" si="130"/>
        <v>9.7924705000000008E-3</v>
      </c>
      <c r="O1276" s="228">
        <f t="shared" si="131"/>
        <v>1.7569260000000001E-4</v>
      </c>
      <c r="P1276" s="281">
        <f t="shared" si="128"/>
        <v>28391</v>
      </c>
      <c r="Q1276" s="61"/>
      <c r="R1276" s="142"/>
      <c r="S1276" s="62"/>
      <c r="T1276" s="195"/>
      <c r="U1276" s="29"/>
    </row>
    <row r="1277" spans="1:21" s="12" customFormat="1" ht="15.75" hidden="1" thickBot="1">
      <c r="A1277" s="12" t="s">
        <v>6076</v>
      </c>
      <c r="B1277" s="1" t="s">
        <v>1544</v>
      </c>
      <c r="C1277" s="98" t="s">
        <v>2179</v>
      </c>
      <c r="D1277" s="100" t="s">
        <v>3315</v>
      </c>
      <c r="E1277" s="100" t="s">
        <v>2115</v>
      </c>
      <c r="F1277" s="100" t="s">
        <v>2119</v>
      </c>
      <c r="G1277" s="101" t="s">
        <v>2108</v>
      </c>
      <c r="H1277" s="102" t="s">
        <v>3317</v>
      </c>
      <c r="I1277" s="140">
        <v>4898</v>
      </c>
      <c r="J1277" s="140">
        <v>797</v>
      </c>
      <c r="K1277" s="77">
        <v>50</v>
      </c>
      <c r="L1277" s="141">
        <v>1125.8800000000001</v>
      </c>
      <c r="M1277" s="106">
        <f t="shared" si="129"/>
        <v>1.0208248200000001E-2</v>
      </c>
      <c r="N1277" s="106">
        <f t="shared" si="130"/>
        <v>7.2263240999999997E-3</v>
      </c>
      <c r="O1277" s="228">
        <f t="shared" si="131"/>
        <v>1.296518E-4</v>
      </c>
      <c r="P1277" s="281">
        <f t="shared" si="128"/>
        <v>20951</v>
      </c>
      <c r="Q1277" s="61"/>
      <c r="R1277" s="142"/>
      <c r="S1277" s="62"/>
      <c r="T1277" s="195"/>
      <c r="U1277" s="29"/>
    </row>
    <row r="1278" spans="1:21" s="12" customFormat="1" ht="15.75" hidden="1" thickBot="1">
      <c r="A1278" s="12" t="s">
        <v>6077</v>
      </c>
      <c r="B1278" s="1" t="s">
        <v>1545</v>
      </c>
      <c r="C1278" s="98" t="s">
        <v>2179</v>
      </c>
      <c r="D1278" s="100" t="s">
        <v>3315</v>
      </c>
      <c r="E1278" s="100" t="s">
        <v>2120</v>
      </c>
      <c r="F1278" s="100" t="s">
        <v>2119</v>
      </c>
      <c r="G1278" s="101" t="s">
        <v>2108</v>
      </c>
      <c r="H1278" s="102" t="s">
        <v>3318</v>
      </c>
      <c r="I1278" s="140">
        <v>7096</v>
      </c>
      <c r="J1278" s="140">
        <v>1158</v>
      </c>
      <c r="K1278" s="77">
        <v>69</v>
      </c>
      <c r="L1278" s="141">
        <v>625.59</v>
      </c>
      <c r="M1278" s="106">
        <f t="shared" si="129"/>
        <v>9.7237880000000006E-3</v>
      </c>
      <c r="N1278" s="106">
        <f t="shared" si="130"/>
        <v>1.7999243099999999E-2</v>
      </c>
      <c r="O1278" s="228">
        <f t="shared" si="131"/>
        <v>3.2293540000000003E-4</v>
      </c>
      <c r="P1278" s="281">
        <f t="shared" si="128"/>
        <v>52186</v>
      </c>
      <c r="Q1278" s="61"/>
      <c r="R1278" s="142"/>
      <c r="S1278" s="62"/>
      <c r="T1278" s="195"/>
      <c r="U1278" s="29"/>
    </row>
    <row r="1279" spans="1:21" s="12" customFormat="1" ht="15.75" hidden="1" thickBot="1">
      <c r="A1279" s="12" t="s">
        <v>6078</v>
      </c>
      <c r="B1279" s="1" t="s">
        <v>1546</v>
      </c>
      <c r="C1279" s="98" t="s">
        <v>2179</v>
      </c>
      <c r="D1279" s="100" t="s">
        <v>3315</v>
      </c>
      <c r="E1279" s="100" t="s">
        <v>2122</v>
      </c>
      <c r="F1279" s="100" t="s">
        <v>2119</v>
      </c>
      <c r="G1279" s="101" t="s">
        <v>2108</v>
      </c>
      <c r="H1279" s="102" t="s">
        <v>3319</v>
      </c>
      <c r="I1279" s="140">
        <v>4425</v>
      </c>
      <c r="J1279" s="140">
        <v>732</v>
      </c>
      <c r="K1279" s="77">
        <v>10</v>
      </c>
      <c r="L1279" s="141">
        <v>527.21</v>
      </c>
      <c r="M1279" s="106">
        <f t="shared" si="129"/>
        <v>2.2598869999999999E-3</v>
      </c>
      <c r="N1279" s="106">
        <f t="shared" si="130"/>
        <v>3.1377198E-3</v>
      </c>
      <c r="O1279" s="228">
        <f t="shared" si="131"/>
        <v>5.6295699999999997E-5</v>
      </c>
      <c r="P1279" s="281">
        <f t="shared" si="128"/>
        <v>9097</v>
      </c>
      <c r="Q1279" s="61"/>
      <c r="R1279" s="142"/>
      <c r="S1279" s="62"/>
      <c r="T1279" s="195"/>
      <c r="U1279" s="29"/>
    </row>
    <row r="1280" spans="1:21" s="12" customFormat="1" ht="15.75" hidden="1" thickBot="1">
      <c r="A1280" s="12" t="s">
        <v>6079</v>
      </c>
      <c r="B1280" s="1" t="s">
        <v>1547</v>
      </c>
      <c r="C1280" s="98" t="s">
        <v>2179</v>
      </c>
      <c r="D1280" s="100" t="s">
        <v>3315</v>
      </c>
      <c r="E1280" s="100" t="s">
        <v>2124</v>
      </c>
      <c r="F1280" s="100" t="s">
        <v>2119</v>
      </c>
      <c r="G1280" s="101" t="s">
        <v>2108</v>
      </c>
      <c r="H1280" s="102" t="s">
        <v>3320</v>
      </c>
      <c r="I1280" s="140">
        <v>3563</v>
      </c>
      <c r="J1280" s="140">
        <v>590</v>
      </c>
      <c r="K1280" s="77">
        <v>38</v>
      </c>
      <c r="L1280" s="141">
        <v>532.98</v>
      </c>
      <c r="M1280" s="106">
        <f t="shared" si="129"/>
        <v>1.0665169800000001E-2</v>
      </c>
      <c r="N1280" s="106">
        <f t="shared" si="130"/>
        <v>1.18061656E-2</v>
      </c>
      <c r="O1280" s="228">
        <f t="shared" si="131"/>
        <v>2.1182159999999999E-4</v>
      </c>
      <c r="P1280" s="281">
        <f t="shared" si="128"/>
        <v>34230</v>
      </c>
      <c r="Q1280" s="61"/>
      <c r="R1280" s="142"/>
      <c r="S1280" s="62"/>
      <c r="T1280" s="195"/>
      <c r="U1280" s="29"/>
    </row>
    <row r="1281" spans="1:21" s="12" customFormat="1" ht="15.75" hidden="1" thickBot="1">
      <c r="A1281" s="12" t="s">
        <v>6080</v>
      </c>
      <c r="B1281" s="1" t="s">
        <v>1548</v>
      </c>
      <c r="C1281" s="98" t="s">
        <v>2179</v>
      </c>
      <c r="D1281" s="100" t="s">
        <v>3315</v>
      </c>
      <c r="E1281" s="100" t="s">
        <v>2126</v>
      </c>
      <c r="F1281" s="100">
        <v>3</v>
      </c>
      <c r="G1281" s="101" t="s">
        <v>2109</v>
      </c>
      <c r="H1281" s="102" t="s">
        <v>3321</v>
      </c>
      <c r="I1281" s="140">
        <v>14676</v>
      </c>
      <c r="J1281" s="140">
        <v>2217</v>
      </c>
      <c r="K1281" s="77">
        <v>70</v>
      </c>
      <c r="L1281" s="141">
        <v>1009.58</v>
      </c>
      <c r="M1281" s="106">
        <f t="shared" si="129"/>
        <v>4.7696919999999999E-3</v>
      </c>
      <c r="N1281" s="106">
        <f t="shared" si="130"/>
        <v>1.04740656E-2</v>
      </c>
      <c r="O1281" s="228">
        <f t="shared" si="131"/>
        <v>1.8792160000000001E-4</v>
      </c>
      <c r="P1281" s="281">
        <f t="shared" si="128"/>
        <v>30368</v>
      </c>
      <c r="Q1281" s="61"/>
      <c r="R1281" s="142"/>
      <c r="S1281" s="62"/>
      <c r="T1281" s="195"/>
      <c r="U1281" s="29"/>
    </row>
    <row r="1282" spans="1:21" s="12" customFormat="1" ht="15.75" hidden="1" thickBot="1">
      <c r="A1282" s="12" t="s">
        <v>6081</v>
      </c>
      <c r="B1282" s="1" t="s">
        <v>1549</v>
      </c>
      <c r="C1282" s="98" t="s">
        <v>2179</v>
      </c>
      <c r="D1282" s="100" t="s">
        <v>3322</v>
      </c>
      <c r="E1282" s="100" t="s">
        <v>2116</v>
      </c>
      <c r="F1282" s="100" t="s">
        <v>2117</v>
      </c>
      <c r="G1282" s="101" t="s">
        <v>2107</v>
      </c>
      <c r="H1282" s="102" t="s">
        <v>3323</v>
      </c>
      <c r="I1282" s="140">
        <v>41003</v>
      </c>
      <c r="J1282" s="140">
        <v>5389</v>
      </c>
      <c r="K1282" s="77">
        <v>200</v>
      </c>
      <c r="L1282" s="141">
        <v>1282.29</v>
      </c>
      <c r="M1282" s="106">
        <f t="shared" si="129"/>
        <v>4.8776918000000002E-3</v>
      </c>
      <c r="N1282" s="106">
        <f t="shared" si="130"/>
        <v>2.0499170300000001E-2</v>
      </c>
      <c r="O1282" s="228">
        <f t="shared" si="131"/>
        <v>3.677881E-4</v>
      </c>
      <c r="P1282" s="281">
        <f t="shared" si="128"/>
        <v>59434</v>
      </c>
      <c r="Q1282" s="61"/>
      <c r="R1282" s="142"/>
      <c r="S1282" s="62"/>
      <c r="T1282" s="195"/>
      <c r="U1282" s="29"/>
    </row>
    <row r="1283" spans="1:21" s="12" customFormat="1" ht="15.75" hidden="1" thickBot="1">
      <c r="A1283" s="12" t="s">
        <v>6082</v>
      </c>
      <c r="B1283" s="1" t="s">
        <v>1550</v>
      </c>
      <c r="C1283" s="98" t="s">
        <v>2179</v>
      </c>
      <c r="D1283" s="100" t="s">
        <v>3322</v>
      </c>
      <c r="E1283" s="100" t="s">
        <v>2115</v>
      </c>
      <c r="F1283" s="100">
        <v>3</v>
      </c>
      <c r="G1283" s="101" t="s">
        <v>2109</v>
      </c>
      <c r="H1283" s="102" t="s">
        <v>3324</v>
      </c>
      <c r="I1283" s="140">
        <v>11575</v>
      </c>
      <c r="J1283" s="140">
        <v>1789</v>
      </c>
      <c r="K1283" s="77">
        <v>121</v>
      </c>
      <c r="L1283" s="141">
        <v>2416.65</v>
      </c>
      <c r="M1283" s="106">
        <f t="shared" si="129"/>
        <v>1.04535637E-2</v>
      </c>
      <c r="N1283" s="106">
        <f t="shared" si="130"/>
        <v>7.7385741999999999E-3</v>
      </c>
      <c r="O1283" s="228">
        <f t="shared" si="131"/>
        <v>1.388424E-4</v>
      </c>
      <c r="P1283" s="281">
        <f t="shared" si="128"/>
        <v>22436</v>
      </c>
      <c r="Q1283" s="61"/>
      <c r="R1283" s="142"/>
      <c r="S1283" s="62"/>
      <c r="T1283" s="195"/>
      <c r="U1283" s="29"/>
    </row>
    <row r="1284" spans="1:21" s="12" customFormat="1" ht="15.75" hidden="1" thickBot="1">
      <c r="A1284" s="12" t="s">
        <v>6083</v>
      </c>
      <c r="B1284" s="1" t="s">
        <v>1551</v>
      </c>
      <c r="C1284" s="98" t="s">
        <v>2179</v>
      </c>
      <c r="D1284" s="100" t="s">
        <v>3322</v>
      </c>
      <c r="E1284" s="100" t="s">
        <v>2120</v>
      </c>
      <c r="F1284" s="100" t="s">
        <v>2119</v>
      </c>
      <c r="G1284" s="101" t="s">
        <v>2108</v>
      </c>
      <c r="H1284" s="102" t="s">
        <v>3325</v>
      </c>
      <c r="I1284" s="140">
        <v>8484</v>
      </c>
      <c r="J1284" s="140">
        <v>1253</v>
      </c>
      <c r="K1284" s="77">
        <v>54</v>
      </c>
      <c r="L1284" s="141">
        <v>992.69</v>
      </c>
      <c r="M1284" s="106">
        <f t="shared" si="129"/>
        <v>6.3649222000000004E-3</v>
      </c>
      <c r="N1284" s="106">
        <f t="shared" si="130"/>
        <v>8.0339758000000008E-3</v>
      </c>
      <c r="O1284" s="228">
        <f t="shared" si="131"/>
        <v>1.4414239999999999E-4</v>
      </c>
      <c r="P1284" s="281">
        <f t="shared" si="128"/>
        <v>23293</v>
      </c>
      <c r="Q1284" s="61"/>
      <c r="R1284" s="142"/>
      <c r="S1284" s="62"/>
      <c r="T1284" s="195"/>
      <c r="U1284" s="29"/>
    </row>
    <row r="1285" spans="1:21" s="12" customFormat="1" ht="15.75" hidden="1" thickBot="1">
      <c r="A1285" s="12" t="s">
        <v>6084</v>
      </c>
      <c r="B1285" s="1" t="s">
        <v>1552</v>
      </c>
      <c r="C1285" s="98" t="s">
        <v>2179</v>
      </c>
      <c r="D1285" s="100" t="s">
        <v>3322</v>
      </c>
      <c r="E1285" s="100" t="s">
        <v>2122</v>
      </c>
      <c r="F1285" s="100" t="s">
        <v>2119</v>
      </c>
      <c r="G1285" s="101" t="s">
        <v>2108</v>
      </c>
      <c r="H1285" s="102" t="s">
        <v>3326</v>
      </c>
      <c r="I1285" s="140">
        <v>5483</v>
      </c>
      <c r="J1285" s="140">
        <v>845</v>
      </c>
      <c r="K1285" s="77">
        <v>16</v>
      </c>
      <c r="L1285" s="141">
        <v>1841.03</v>
      </c>
      <c r="M1285" s="106">
        <f t="shared" si="129"/>
        <v>2.9181105E-3</v>
      </c>
      <c r="N1285" s="106">
        <f t="shared" si="130"/>
        <v>1.3393607E-3</v>
      </c>
      <c r="O1285" s="228">
        <f t="shared" si="131"/>
        <v>2.4030199999999999E-5</v>
      </c>
      <c r="P1285" s="281">
        <f t="shared" ref="P1285:P1348" si="132">ROUNDDOWN(161600000*O1285,0)</f>
        <v>3883</v>
      </c>
      <c r="Q1285" s="61"/>
      <c r="R1285" s="142"/>
      <c r="S1285" s="62"/>
      <c r="T1285" s="195"/>
      <c r="U1285" s="29"/>
    </row>
    <row r="1286" spans="1:21" s="12" customFormat="1" ht="15.75" hidden="1" thickBot="1">
      <c r="A1286" s="12" t="s">
        <v>6085</v>
      </c>
      <c r="B1286" s="1" t="s">
        <v>1553</v>
      </c>
      <c r="C1286" s="98" t="s">
        <v>2179</v>
      </c>
      <c r="D1286" s="100" t="s">
        <v>3322</v>
      </c>
      <c r="E1286" s="100" t="s">
        <v>2124</v>
      </c>
      <c r="F1286" s="100" t="s">
        <v>2119</v>
      </c>
      <c r="G1286" s="101" t="s">
        <v>2108</v>
      </c>
      <c r="H1286" s="102" t="s">
        <v>3327</v>
      </c>
      <c r="I1286" s="140">
        <v>9875</v>
      </c>
      <c r="J1286" s="140">
        <v>1554</v>
      </c>
      <c r="K1286" s="77">
        <v>12</v>
      </c>
      <c r="L1286" s="141">
        <v>1106.08</v>
      </c>
      <c r="M1286" s="106">
        <f t="shared" si="129"/>
        <v>1.2151898E-3</v>
      </c>
      <c r="N1286" s="106">
        <f t="shared" si="130"/>
        <v>1.7072949999999999E-3</v>
      </c>
      <c r="O1286" s="228">
        <f t="shared" si="131"/>
        <v>3.06316E-5</v>
      </c>
      <c r="P1286" s="281">
        <f t="shared" si="132"/>
        <v>4950</v>
      </c>
      <c r="Q1286" s="61"/>
      <c r="R1286" s="142"/>
      <c r="S1286" s="62"/>
      <c r="T1286" s="195"/>
      <c r="U1286" s="29"/>
    </row>
    <row r="1287" spans="1:21" s="12" customFormat="1" ht="15.75" hidden="1" thickBot="1">
      <c r="A1287" s="12" t="s">
        <v>6086</v>
      </c>
      <c r="B1287" s="1" t="s">
        <v>1554</v>
      </c>
      <c r="C1287" s="98" t="s">
        <v>2179</v>
      </c>
      <c r="D1287" s="100" t="s">
        <v>2292</v>
      </c>
      <c r="E1287" s="100" t="s">
        <v>2116</v>
      </c>
      <c r="F1287" s="100" t="s">
        <v>2117</v>
      </c>
      <c r="G1287" s="101" t="s">
        <v>2107</v>
      </c>
      <c r="H1287" s="102" t="s">
        <v>3328</v>
      </c>
      <c r="I1287" s="140">
        <v>52611</v>
      </c>
      <c r="J1287" s="140">
        <v>7508</v>
      </c>
      <c r="K1287" s="78">
        <v>1265</v>
      </c>
      <c r="L1287" s="141">
        <v>1814.86</v>
      </c>
      <c r="M1287" s="106">
        <f t="shared" si="129"/>
        <v>2.4044401300000001E-2</v>
      </c>
      <c r="N1287" s="106">
        <f t="shared" si="130"/>
        <v>9.9470683599999998E-2</v>
      </c>
      <c r="O1287" s="228">
        <f t="shared" si="131"/>
        <v>1.7846641999999999E-3</v>
      </c>
      <c r="P1287" s="281">
        <f t="shared" si="132"/>
        <v>288401</v>
      </c>
      <c r="Q1287" s="61"/>
      <c r="R1287" s="142"/>
      <c r="S1287" s="62"/>
      <c r="T1287" s="195"/>
      <c r="U1287" s="29"/>
    </row>
    <row r="1288" spans="1:21" s="12" customFormat="1" ht="15.75" hidden="1" thickBot="1">
      <c r="A1288" s="12" t="s">
        <v>6087</v>
      </c>
      <c r="B1288" s="1" t="s">
        <v>1555</v>
      </c>
      <c r="C1288" s="98" t="s">
        <v>2179</v>
      </c>
      <c r="D1288" s="100" t="s">
        <v>2294</v>
      </c>
      <c r="E1288" s="100" t="s">
        <v>2116</v>
      </c>
      <c r="F1288" s="100" t="s">
        <v>2117</v>
      </c>
      <c r="G1288" s="101" t="s">
        <v>2107</v>
      </c>
      <c r="H1288" s="102" t="s">
        <v>3329</v>
      </c>
      <c r="I1288" s="140">
        <v>122224</v>
      </c>
      <c r="J1288" s="140">
        <v>15915</v>
      </c>
      <c r="K1288" s="78">
        <v>1089</v>
      </c>
      <c r="L1288" s="141">
        <v>2844.35</v>
      </c>
      <c r="M1288" s="106">
        <f t="shared" si="129"/>
        <v>8.9098704000000004E-3</v>
      </c>
      <c r="N1288" s="106">
        <f t="shared" si="130"/>
        <v>4.9853424299999997E-2</v>
      </c>
      <c r="O1288" s="228">
        <f t="shared" si="131"/>
        <v>8.944507E-4</v>
      </c>
      <c r="P1288" s="281">
        <f t="shared" si="132"/>
        <v>144543</v>
      </c>
      <c r="Q1288" s="61"/>
      <c r="R1288" s="142"/>
      <c r="S1288" s="62"/>
      <c r="T1288" s="195"/>
      <c r="U1288" s="29"/>
    </row>
    <row r="1289" spans="1:21" s="12" customFormat="1" ht="15.75" hidden="1" thickBot="1">
      <c r="A1289" s="12" t="s">
        <v>6088</v>
      </c>
      <c r="B1289" s="1" t="s">
        <v>1556</v>
      </c>
      <c r="C1289" s="98" t="s">
        <v>2179</v>
      </c>
      <c r="D1289" s="100" t="s">
        <v>2427</v>
      </c>
      <c r="E1289" s="100" t="s">
        <v>2116</v>
      </c>
      <c r="F1289" s="100" t="s">
        <v>2117</v>
      </c>
      <c r="G1289" s="101" t="s">
        <v>2107</v>
      </c>
      <c r="H1289" s="102" t="s">
        <v>3330</v>
      </c>
      <c r="I1289" s="140">
        <v>217201</v>
      </c>
      <c r="J1289" s="140">
        <v>29789</v>
      </c>
      <c r="K1289" s="78">
        <v>6190</v>
      </c>
      <c r="L1289" s="141">
        <v>1397.98</v>
      </c>
      <c r="M1289" s="106">
        <f t="shared" si="129"/>
        <v>2.8498947899999998E-2</v>
      </c>
      <c r="N1289" s="106">
        <f t="shared" si="130"/>
        <v>0.60727274990000002</v>
      </c>
      <c r="O1289" s="228">
        <f t="shared" si="131"/>
        <v>1.08954512E-2</v>
      </c>
      <c r="P1289" s="281">
        <f t="shared" si="132"/>
        <v>1760704</v>
      </c>
      <c r="Q1289" s="61"/>
      <c r="R1289" s="142"/>
      <c r="S1289" s="62"/>
      <c r="T1289" s="195"/>
      <c r="U1289" s="29"/>
    </row>
    <row r="1290" spans="1:21" s="12" customFormat="1" ht="15.75" hidden="1" thickBot="1">
      <c r="A1290" s="12" t="s">
        <v>6089</v>
      </c>
      <c r="B1290" s="1" t="s">
        <v>1557</v>
      </c>
      <c r="C1290" s="98" t="s">
        <v>2179</v>
      </c>
      <c r="D1290" s="100" t="s">
        <v>2296</v>
      </c>
      <c r="E1290" s="100" t="s">
        <v>2116</v>
      </c>
      <c r="F1290" s="100" t="s">
        <v>2117</v>
      </c>
      <c r="G1290" s="101" t="s">
        <v>2107</v>
      </c>
      <c r="H1290" s="102" t="s">
        <v>3331</v>
      </c>
      <c r="I1290" s="140">
        <v>76603</v>
      </c>
      <c r="J1290" s="140">
        <v>10789</v>
      </c>
      <c r="K1290" s="78">
        <v>1351</v>
      </c>
      <c r="L1290" s="141">
        <v>1595.89</v>
      </c>
      <c r="M1290" s="106">
        <f t="shared" si="129"/>
        <v>1.76363849E-2</v>
      </c>
      <c r="N1290" s="106">
        <f t="shared" si="130"/>
        <v>0.11923062149999999</v>
      </c>
      <c r="O1290" s="228">
        <f t="shared" si="131"/>
        <v>2.1391893000000002E-3</v>
      </c>
      <c r="P1290" s="281">
        <f t="shared" si="132"/>
        <v>345692</v>
      </c>
      <c r="Q1290" s="61"/>
      <c r="R1290" s="142"/>
      <c r="S1290" s="62"/>
      <c r="T1290" s="195"/>
      <c r="U1290" s="29"/>
    </row>
    <row r="1291" spans="1:21" s="12" customFormat="1" ht="15" hidden="1">
      <c r="A1291" s="12" t="s">
        <v>6090</v>
      </c>
      <c r="B1291" s="1" t="s">
        <v>1558</v>
      </c>
      <c r="C1291" s="98" t="s">
        <v>2179</v>
      </c>
      <c r="D1291" s="100" t="s">
        <v>3332</v>
      </c>
      <c r="E1291" s="100" t="s">
        <v>2116</v>
      </c>
      <c r="F1291" s="100" t="s">
        <v>2117</v>
      </c>
      <c r="G1291" s="101" t="s">
        <v>2107</v>
      </c>
      <c r="H1291" s="102" t="s">
        <v>2110</v>
      </c>
      <c r="I1291" s="140">
        <v>1735442</v>
      </c>
      <c r="J1291" s="140">
        <v>192517</v>
      </c>
      <c r="K1291" s="80">
        <v>4385</v>
      </c>
      <c r="L1291" s="141">
        <v>2989.77</v>
      </c>
      <c r="M1291" s="106">
        <f t="shared" si="129"/>
        <v>2.5267338E-3</v>
      </c>
      <c r="N1291" s="106">
        <f t="shared" si="130"/>
        <v>0.16270121479999999</v>
      </c>
      <c r="O1291" s="228">
        <f t="shared" si="131"/>
        <v>2.9191218000000001E-3</v>
      </c>
      <c r="P1291" s="281">
        <f t="shared" si="132"/>
        <v>471730</v>
      </c>
      <c r="Q1291" s="61"/>
      <c r="R1291" s="142"/>
      <c r="S1291" s="62"/>
      <c r="T1291" s="195"/>
      <c r="U1291" s="29"/>
    </row>
    <row r="1292" spans="1:21" s="14" customFormat="1" ht="13.5" hidden="1" thickBot="1">
      <c r="A1292" s="12" t="s">
        <v>4983</v>
      </c>
      <c r="B1292" s="1"/>
      <c r="C1292" s="138">
        <v>14</v>
      </c>
      <c r="D1292" s="120" t="s">
        <v>1680</v>
      </c>
      <c r="E1292" s="121"/>
      <c r="F1292" s="121"/>
      <c r="G1292" s="122"/>
      <c r="H1292" s="123"/>
      <c r="I1292" s="124">
        <f>SUM(I978:I1291)</f>
        <v>5334511</v>
      </c>
      <c r="J1292" s="124">
        <f>SUM(J978:J1291)</f>
        <v>745311</v>
      </c>
      <c r="K1292" s="124">
        <f>SUM(K978:K1291)</f>
        <v>32084</v>
      </c>
      <c r="L1292" s="125"/>
      <c r="M1292" s="125"/>
      <c r="N1292" s="125"/>
      <c r="O1292" s="230"/>
      <c r="P1292" s="224">
        <f>SUM(P978:P1291)</f>
        <v>10636511</v>
      </c>
      <c r="Q1292" s="243">
        <f t="shared" ref="Q1292:U1292" si="133">SUM(Q978:Q1291)</f>
        <v>0</v>
      </c>
      <c r="R1292" s="130">
        <f t="shared" si="133"/>
        <v>0</v>
      </c>
      <c r="S1292" s="130">
        <f t="shared" si="133"/>
        <v>0</v>
      </c>
      <c r="T1292" s="130">
        <f t="shared" si="133"/>
        <v>0</v>
      </c>
      <c r="U1292" s="224">
        <f t="shared" si="133"/>
        <v>0</v>
      </c>
    </row>
    <row r="1293" spans="1:21" s="12" customFormat="1" ht="15.75" hidden="1" thickBot="1">
      <c r="A1293" s="12" t="s">
        <v>6091</v>
      </c>
      <c r="B1293" s="1" t="s">
        <v>1559</v>
      </c>
      <c r="C1293" s="98" t="s">
        <v>2215</v>
      </c>
      <c r="D1293" s="100" t="s">
        <v>2116</v>
      </c>
      <c r="E1293" s="100" t="s">
        <v>2116</v>
      </c>
      <c r="F1293" s="100" t="s">
        <v>2117</v>
      </c>
      <c r="G1293" s="101" t="s">
        <v>2107</v>
      </c>
      <c r="H1293" s="102" t="s">
        <v>3333</v>
      </c>
      <c r="I1293" s="140">
        <v>36675</v>
      </c>
      <c r="J1293" s="140">
        <v>4642</v>
      </c>
      <c r="K1293" s="80">
        <v>636</v>
      </c>
      <c r="L1293" s="141">
        <v>1343.02</v>
      </c>
      <c r="M1293" s="106">
        <f t="shared" ref="M1293:M1324" si="134" xml:space="preserve"> ROUNDDOWN(K1293/I1293,10)</f>
        <v>1.7341513199999999E-2</v>
      </c>
      <c r="N1293" s="106">
        <f t="shared" ref="N1293:N1324" si="135">ROUNDDOWN(J1293*M1293/L1293,10)</f>
        <v>5.9939021199999998E-2</v>
      </c>
      <c r="O1293" s="228">
        <f t="shared" ref="O1293:O1324" si="136">ROUNDDOWN(N1293/$N$2499,10)</f>
        <v>1.0754025E-3</v>
      </c>
      <c r="P1293" s="281">
        <f t="shared" si="132"/>
        <v>173785</v>
      </c>
      <c r="Q1293" s="252"/>
      <c r="R1293" s="40"/>
      <c r="S1293" s="40"/>
      <c r="T1293" s="41"/>
      <c r="U1293" s="29"/>
    </row>
    <row r="1294" spans="1:21" s="12" customFormat="1" ht="15.75" hidden="1" thickBot="1">
      <c r="A1294" s="12" t="s">
        <v>6092</v>
      </c>
      <c r="B1294" s="1" t="s">
        <v>1560</v>
      </c>
      <c r="C1294" s="98" t="s">
        <v>2215</v>
      </c>
      <c r="D1294" s="100" t="s">
        <v>2116</v>
      </c>
      <c r="E1294" s="100" t="s">
        <v>2115</v>
      </c>
      <c r="F1294" s="100" t="s">
        <v>2119</v>
      </c>
      <c r="G1294" s="101" t="s">
        <v>2108</v>
      </c>
      <c r="H1294" s="102" t="s">
        <v>3334</v>
      </c>
      <c r="I1294" s="140">
        <v>7852</v>
      </c>
      <c r="J1294" s="140">
        <v>1313</v>
      </c>
      <c r="K1294" s="80">
        <v>72</v>
      </c>
      <c r="L1294" s="141">
        <v>2593.54</v>
      </c>
      <c r="M1294" s="106">
        <f t="shared" si="134"/>
        <v>9.1696382999999996E-3</v>
      </c>
      <c r="N1294" s="106">
        <f t="shared" si="135"/>
        <v>4.6422013999999996E-3</v>
      </c>
      <c r="O1294" s="228">
        <f t="shared" si="136"/>
        <v>8.3288500000000001E-5</v>
      </c>
      <c r="P1294" s="281">
        <f t="shared" si="132"/>
        <v>13459</v>
      </c>
      <c r="Q1294" s="253"/>
      <c r="R1294" s="144"/>
      <c r="S1294" s="144"/>
      <c r="T1294" s="36"/>
      <c r="U1294" s="29"/>
    </row>
    <row r="1295" spans="1:21" s="12" customFormat="1" ht="15.75" hidden="1" thickBot="1">
      <c r="A1295" s="12" t="s">
        <v>6093</v>
      </c>
      <c r="B1295" s="1" t="s">
        <v>1561</v>
      </c>
      <c r="C1295" s="98" t="s">
        <v>2215</v>
      </c>
      <c r="D1295" s="100" t="s">
        <v>2116</v>
      </c>
      <c r="E1295" s="100" t="s">
        <v>2120</v>
      </c>
      <c r="F1295" s="100">
        <v>3</v>
      </c>
      <c r="G1295" s="101" t="s">
        <v>2109</v>
      </c>
      <c r="H1295" s="102" t="s">
        <v>3335</v>
      </c>
      <c r="I1295" s="140">
        <v>19620</v>
      </c>
      <c r="J1295" s="140">
        <v>2894</v>
      </c>
      <c r="K1295" s="80">
        <v>243</v>
      </c>
      <c r="L1295" s="141">
        <v>1420.41</v>
      </c>
      <c r="M1295" s="106">
        <f t="shared" si="134"/>
        <v>1.2385321100000001E-2</v>
      </c>
      <c r="N1295" s="106">
        <f t="shared" si="135"/>
        <v>2.5234347300000001E-2</v>
      </c>
      <c r="O1295" s="228">
        <f t="shared" si="136"/>
        <v>4.5274479999999999E-4</v>
      </c>
      <c r="P1295" s="281">
        <f t="shared" si="132"/>
        <v>73163</v>
      </c>
      <c r="Q1295" s="253"/>
      <c r="R1295" s="144"/>
      <c r="S1295" s="144"/>
      <c r="T1295" s="36"/>
      <c r="U1295" s="29"/>
    </row>
    <row r="1296" spans="1:21" s="12" customFormat="1" ht="15.75" hidden="1" thickBot="1">
      <c r="A1296" s="12" t="s">
        <v>6094</v>
      </c>
      <c r="B1296" s="1" t="s">
        <v>1562</v>
      </c>
      <c r="C1296" s="98" t="s">
        <v>2215</v>
      </c>
      <c r="D1296" s="100" t="s">
        <v>2116</v>
      </c>
      <c r="E1296" s="100" t="s">
        <v>2122</v>
      </c>
      <c r="F1296" s="100">
        <v>3</v>
      </c>
      <c r="G1296" s="101" t="s">
        <v>2109</v>
      </c>
      <c r="H1296" s="102" t="s">
        <v>3336</v>
      </c>
      <c r="I1296" s="140">
        <v>13389</v>
      </c>
      <c r="J1296" s="140">
        <v>2086</v>
      </c>
      <c r="K1296" s="80">
        <v>263</v>
      </c>
      <c r="L1296" s="141">
        <v>1171.76</v>
      </c>
      <c r="M1296" s="106">
        <f t="shared" si="134"/>
        <v>1.9642990499999999E-2</v>
      </c>
      <c r="N1296" s="106">
        <f t="shared" si="135"/>
        <v>3.4969002300000003E-2</v>
      </c>
      <c r="O1296" s="228">
        <f t="shared" si="136"/>
        <v>6.2740020000000003E-4</v>
      </c>
      <c r="P1296" s="281">
        <f t="shared" si="132"/>
        <v>101387</v>
      </c>
      <c r="Q1296" s="253"/>
      <c r="R1296" s="144"/>
      <c r="S1296" s="144"/>
      <c r="T1296" s="36"/>
      <c r="U1296" s="29"/>
    </row>
    <row r="1297" spans="1:21" s="12" customFormat="1" ht="15.75" hidden="1" thickBot="1">
      <c r="A1297" s="12" t="s">
        <v>6095</v>
      </c>
      <c r="B1297" s="1" t="s">
        <v>1563</v>
      </c>
      <c r="C1297" s="98" t="s">
        <v>2215</v>
      </c>
      <c r="D1297" s="100" t="s">
        <v>2116</v>
      </c>
      <c r="E1297" s="100" t="s">
        <v>2124</v>
      </c>
      <c r="F1297" s="100" t="s">
        <v>2119</v>
      </c>
      <c r="G1297" s="101" t="s">
        <v>2108</v>
      </c>
      <c r="H1297" s="102" t="s">
        <v>3337</v>
      </c>
      <c r="I1297" s="140">
        <v>9026</v>
      </c>
      <c r="J1297" s="140">
        <v>1305</v>
      </c>
      <c r="K1297" s="80">
        <v>85</v>
      </c>
      <c r="L1297" s="141">
        <v>1289.29</v>
      </c>
      <c r="M1297" s="106">
        <f t="shared" si="134"/>
        <v>9.4172390000000009E-3</v>
      </c>
      <c r="N1297" s="106">
        <f t="shared" si="135"/>
        <v>9.5319879999999999E-3</v>
      </c>
      <c r="O1297" s="228">
        <f t="shared" si="136"/>
        <v>1.710192E-4</v>
      </c>
      <c r="P1297" s="281">
        <f t="shared" si="132"/>
        <v>27636</v>
      </c>
      <c r="Q1297" s="244"/>
      <c r="R1297" s="107"/>
      <c r="S1297" s="107"/>
      <c r="T1297" s="32"/>
      <c r="U1297" s="29"/>
    </row>
    <row r="1298" spans="1:21" s="12" customFormat="1" ht="15.75" hidden="1" thickBot="1">
      <c r="A1298" s="12" t="s">
        <v>6096</v>
      </c>
      <c r="B1298" s="1" t="s">
        <v>1564</v>
      </c>
      <c r="C1298" s="98" t="s">
        <v>2215</v>
      </c>
      <c r="D1298" s="100" t="s">
        <v>2116</v>
      </c>
      <c r="E1298" s="100" t="s">
        <v>2126</v>
      </c>
      <c r="F1298" s="100" t="s">
        <v>2119</v>
      </c>
      <c r="G1298" s="101" t="s">
        <v>2108</v>
      </c>
      <c r="H1298" s="102" t="s">
        <v>3095</v>
      </c>
      <c r="I1298" s="140">
        <v>4981</v>
      </c>
      <c r="J1298" s="140">
        <v>742</v>
      </c>
      <c r="K1298" s="80">
        <v>56</v>
      </c>
      <c r="L1298" s="141">
        <v>1443.71</v>
      </c>
      <c r="M1298" s="106">
        <f t="shared" si="134"/>
        <v>1.1242722300000001E-2</v>
      </c>
      <c r="N1298" s="106">
        <f t="shared" si="135"/>
        <v>5.7782379000000002E-3</v>
      </c>
      <c r="O1298" s="228">
        <f t="shared" si="136"/>
        <v>1.036708E-4</v>
      </c>
      <c r="P1298" s="281">
        <f t="shared" si="132"/>
        <v>16753</v>
      </c>
      <c r="Q1298" s="244"/>
      <c r="R1298" s="107"/>
      <c r="S1298" s="107"/>
      <c r="T1298" s="32"/>
      <c r="U1298" s="29"/>
    </row>
    <row r="1299" spans="1:21" s="12" customFormat="1" ht="15.75" hidden="1" thickBot="1">
      <c r="A1299" s="12" t="s">
        <v>6097</v>
      </c>
      <c r="B1299" s="1" t="s">
        <v>1565</v>
      </c>
      <c r="C1299" s="98" t="s">
        <v>2215</v>
      </c>
      <c r="D1299" s="100" t="s">
        <v>2115</v>
      </c>
      <c r="E1299" s="100" t="s">
        <v>2116</v>
      </c>
      <c r="F1299" s="100">
        <v>3</v>
      </c>
      <c r="G1299" s="101" t="s">
        <v>2109</v>
      </c>
      <c r="H1299" s="102" t="s">
        <v>3338</v>
      </c>
      <c r="I1299" s="140">
        <v>6170</v>
      </c>
      <c r="J1299" s="140">
        <v>808</v>
      </c>
      <c r="K1299" s="80">
        <v>183</v>
      </c>
      <c r="L1299" s="141">
        <v>1531.7</v>
      </c>
      <c r="M1299" s="106">
        <f t="shared" si="134"/>
        <v>2.9659643400000001E-2</v>
      </c>
      <c r="N1299" s="106">
        <f t="shared" si="135"/>
        <v>1.5646008900000001E-2</v>
      </c>
      <c r="O1299" s="228">
        <f t="shared" si="136"/>
        <v>2.8071459999999998E-4</v>
      </c>
      <c r="P1299" s="281">
        <f t="shared" si="132"/>
        <v>45363</v>
      </c>
      <c r="Q1299" s="253"/>
      <c r="R1299" s="144"/>
      <c r="S1299" s="144"/>
      <c r="T1299" s="36"/>
      <c r="U1299" s="29"/>
    </row>
    <row r="1300" spans="1:21" s="12" customFormat="1" ht="15.75" hidden="1" thickBot="1">
      <c r="A1300" s="12" t="s">
        <v>6098</v>
      </c>
      <c r="B1300" s="1" t="s">
        <v>1566</v>
      </c>
      <c r="C1300" s="98" t="s">
        <v>2215</v>
      </c>
      <c r="D1300" s="100" t="s">
        <v>2115</v>
      </c>
      <c r="E1300" s="100" t="s">
        <v>2115</v>
      </c>
      <c r="F1300" s="100" t="s">
        <v>2119</v>
      </c>
      <c r="G1300" s="101" t="s">
        <v>2108</v>
      </c>
      <c r="H1300" s="102" t="s">
        <v>3339</v>
      </c>
      <c r="I1300" s="140">
        <v>6799</v>
      </c>
      <c r="J1300" s="140">
        <v>860</v>
      </c>
      <c r="K1300" s="80">
        <v>118</v>
      </c>
      <c r="L1300" s="141">
        <v>1201.8900000000001</v>
      </c>
      <c r="M1300" s="106">
        <f t="shared" si="134"/>
        <v>1.7355493400000001E-2</v>
      </c>
      <c r="N1300" s="106">
        <f t="shared" si="135"/>
        <v>1.2418544300000001E-2</v>
      </c>
      <c r="O1300" s="228">
        <f t="shared" si="136"/>
        <v>2.228086E-4</v>
      </c>
      <c r="P1300" s="281">
        <f t="shared" si="132"/>
        <v>36005</v>
      </c>
      <c r="Q1300" s="253"/>
      <c r="R1300" s="144"/>
      <c r="S1300" s="144"/>
      <c r="T1300" s="36"/>
      <c r="U1300" s="29"/>
    </row>
    <row r="1301" spans="1:21" s="12" customFormat="1" ht="15.75" hidden="1" thickBot="1">
      <c r="A1301" s="12" t="s">
        <v>6099</v>
      </c>
      <c r="B1301" s="1" t="s">
        <v>1567</v>
      </c>
      <c r="C1301" s="98" t="s">
        <v>2215</v>
      </c>
      <c r="D1301" s="100" t="s">
        <v>2115</v>
      </c>
      <c r="E1301" s="100" t="s">
        <v>2120</v>
      </c>
      <c r="F1301" s="100">
        <v>3</v>
      </c>
      <c r="G1301" s="101" t="s">
        <v>2109</v>
      </c>
      <c r="H1301" s="102" t="s">
        <v>3340</v>
      </c>
      <c r="I1301" s="140">
        <v>23012</v>
      </c>
      <c r="J1301" s="140">
        <v>3158</v>
      </c>
      <c r="K1301" s="80">
        <v>500</v>
      </c>
      <c r="L1301" s="141">
        <v>1452.01</v>
      </c>
      <c r="M1301" s="106">
        <f t="shared" si="134"/>
        <v>2.17277941E-2</v>
      </c>
      <c r="N1301" s="106">
        <f t="shared" si="135"/>
        <v>4.7256130299999997E-2</v>
      </c>
      <c r="O1301" s="228">
        <f t="shared" si="136"/>
        <v>8.4785100000000005E-4</v>
      </c>
      <c r="P1301" s="281">
        <f t="shared" si="132"/>
        <v>137012</v>
      </c>
      <c r="Q1301" s="244"/>
      <c r="R1301" s="107"/>
      <c r="S1301" s="107"/>
      <c r="T1301" s="32"/>
      <c r="U1301" s="29"/>
    </row>
    <row r="1302" spans="1:21" s="12" customFormat="1" ht="15.75" hidden="1" thickBot="1">
      <c r="A1302" s="12" t="s">
        <v>6100</v>
      </c>
      <c r="B1302" s="1" t="s">
        <v>1568</v>
      </c>
      <c r="C1302" s="98" t="s">
        <v>2215</v>
      </c>
      <c r="D1302" s="100" t="s">
        <v>2115</v>
      </c>
      <c r="E1302" s="100" t="s">
        <v>2122</v>
      </c>
      <c r="F1302" s="100">
        <v>3</v>
      </c>
      <c r="G1302" s="101" t="s">
        <v>2109</v>
      </c>
      <c r="H1302" s="102" t="s">
        <v>3341</v>
      </c>
      <c r="I1302" s="140">
        <v>11281</v>
      </c>
      <c r="J1302" s="140">
        <v>1586</v>
      </c>
      <c r="K1302" s="80">
        <v>212</v>
      </c>
      <c r="L1302" s="141">
        <v>1340.13</v>
      </c>
      <c r="M1302" s="106">
        <f t="shared" si="134"/>
        <v>1.8792660199999998E-2</v>
      </c>
      <c r="N1302" s="106">
        <f t="shared" si="135"/>
        <v>2.2240498300000001E-2</v>
      </c>
      <c r="O1302" s="228">
        <f t="shared" si="136"/>
        <v>3.9903029999999997E-4</v>
      </c>
      <c r="P1302" s="281">
        <f t="shared" si="132"/>
        <v>64483</v>
      </c>
      <c r="Q1302" s="244"/>
      <c r="R1302" s="107"/>
      <c r="S1302" s="107"/>
      <c r="T1302" s="32"/>
      <c r="U1302" s="29"/>
    </row>
    <row r="1303" spans="1:21" s="12" customFormat="1" ht="15.75" hidden="1" thickBot="1">
      <c r="A1303" s="12" t="s">
        <v>6101</v>
      </c>
      <c r="B1303" s="1" t="s">
        <v>1569</v>
      </c>
      <c r="C1303" s="98" t="s">
        <v>2215</v>
      </c>
      <c r="D1303" s="100" t="s">
        <v>2120</v>
      </c>
      <c r="E1303" s="100" t="s">
        <v>2116</v>
      </c>
      <c r="F1303" s="100" t="s">
        <v>2117</v>
      </c>
      <c r="G1303" s="101" t="s">
        <v>2107</v>
      </c>
      <c r="H1303" s="102" t="s">
        <v>3342</v>
      </c>
      <c r="I1303" s="140">
        <v>62840</v>
      </c>
      <c r="J1303" s="140">
        <v>7804</v>
      </c>
      <c r="K1303" s="80">
        <v>1122</v>
      </c>
      <c r="L1303" s="141">
        <v>2073.5</v>
      </c>
      <c r="M1303" s="106">
        <f t="shared" si="134"/>
        <v>1.7854869499999999E-2</v>
      </c>
      <c r="N1303" s="106">
        <f t="shared" si="135"/>
        <v>6.7200097200000003E-2</v>
      </c>
      <c r="O1303" s="228">
        <f t="shared" si="136"/>
        <v>1.2056778999999999E-3</v>
      </c>
      <c r="P1303" s="281">
        <f t="shared" si="132"/>
        <v>194837</v>
      </c>
      <c r="Q1303" s="244"/>
      <c r="R1303" s="107"/>
      <c r="S1303" s="107"/>
      <c r="T1303" s="32"/>
      <c r="U1303" s="29"/>
    </row>
    <row r="1304" spans="1:21" s="12" customFormat="1" ht="15.75" hidden="1" thickBot="1">
      <c r="A1304" s="12" t="s">
        <v>6102</v>
      </c>
      <c r="B1304" s="1" t="s">
        <v>1570</v>
      </c>
      <c r="C1304" s="98" t="s">
        <v>2215</v>
      </c>
      <c r="D1304" s="100" t="s">
        <v>2120</v>
      </c>
      <c r="E1304" s="100" t="s">
        <v>2115</v>
      </c>
      <c r="F1304" s="100" t="s">
        <v>2119</v>
      </c>
      <c r="G1304" s="101" t="s">
        <v>2108</v>
      </c>
      <c r="H1304" s="102" t="s">
        <v>3343</v>
      </c>
      <c r="I1304" s="140">
        <v>7829</v>
      </c>
      <c r="J1304" s="140">
        <v>977</v>
      </c>
      <c r="K1304" s="80">
        <v>84</v>
      </c>
      <c r="L1304" s="141">
        <v>1719.56</v>
      </c>
      <c r="M1304" s="106">
        <f t="shared" si="134"/>
        <v>1.07293396E-2</v>
      </c>
      <c r="N1304" s="106">
        <f t="shared" si="135"/>
        <v>6.0960737999999999E-3</v>
      </c>
      <c r="O1304" s="228">
        <f t="shared" si="136"/>
        <v>1.0937330000000001E-4</v>
      </c>
      <c r="P1304" s="281">
        <f t="shared" si="132"/>
        <v>17674</v>
      </c>
      <c r="Q1304" s="244"/>
      <c r="R1304" s="107"/>
      <c r="S1304" s="107"/>
      <c r="T1304" s="32"/>
      <c r="U1304" s="29"/>
    </row>
    <row r="1305" spans="1:21" s="12" customFormat="1" ht="15.75" hidden="1" thickBot="1">
      <c r="A1305" s="12" t="s">
        <v>6103</v>
      </c>
      <c r="B1305" s="1" t="s">
        <v>1571</v>
      </c>
      <c r="C1305" s="98" t="s">
        <v>2215</v>
      </c>
      <c r="D1305" s="100" t="s">
        <v>2120</v>
      </c>
      <c r="E1305" s="100" t="s">
        <v>2120</v>
      </c>
      <c r="F1305" s="100" t="s">
        <v>2119</v>
      </c>
      <c r="G1305" s="101" t="s">
        <v>2108</v>
      </c>
      <c r="H1305" s="102" t="s">
        <v>3344</v>
      </c>
      <c r="I1305" s="140">
        <v>5790</v>
      </c>
      <c r="J1305" s="140">
        <v>756</v>
      </c>
      <c r="K1305" s="80">
        <v>77</v>
      </c>
      <c r="L1305" s="141">
        <v>1000.21</v>
      </c>
      <c r="M1305" s="106">
        <f t="shared" si="134"/>
        <v>1.3298791000000001E-2</v>
      </c>
      <c r="N1305" s="106">
        <f t="shared" si="135"/>
        <v>1.00517751E-2</v>
      </c>
      <c r="O1305" s="228">
        <f t="shared" si="136"/>
        <v>1.80345E-4</v>
      </c>
      <c r="P1305" s="281">
        <f t="shared" si="132"/>
        <v>29143</v>
      </c>
      <c r="Q1305" s="253"/>
      <c r="R1305" s="144"/>
      <c r="S1305" s="144"/>
      <c r="T1305" s="36"/>
      <c r="U1305" s="29"/>
    </row>
    <row r="1306" spans="1:21" s="12" customFormat="1" ht="15.75" hidden="1" thickBot="1">
      <c r="A1306" s="12" t="s">
        <v>6104</v>
      </c>
      <c r="B1306" s="1" t="s">
        <v>1572</v>
      </c>
      <c r="C1306" s="98" t="s">
        <v>2215</v>
      </c>
      <c r="D1306" s="100" t="s">
        <v>2120</v>
      </c>
      <c r="E1306" s="100" t="s">
        <v>2122</v>
      </c>
      <c r="F1306" s="100" t="s">
        <v>2119</v>
      </c>
      <c r="G1306" s="101" t="s">
        <v>2108</v>
      </c>
      <c r="H1306" s="102" t="s">
        <v>3345</v>
      </c>
      <c r="I1306" s="140">
        <v>7802</v>
      </c>
      <c r="J1306" s="140">
        <v>1045</v>
      </c>
      <c r="K1306" s="80">
        <v>72</v>
      </c>
      <c r="L1306" s="141">
        <v>1466.4</v>
      </c>
      <c r="M1306" s="106">
        <f t="shared" si="134"/>
        <v>9.2284029E-3</v>
      </c>
      <c r="N1306" s="106">
        <f t="shared" si="135"/>
        <v>6.5764326999999999E-3</v>
      </c>
      <c r="O1306" s="228">
        <f t="shared" si="136"/>
        <v>1.179917E-4</v>
      </c>
      <c r="P1306" s="281">
        <f t="shared" si="132"/>
        <v>19067</v>
      </c>
      <c r="Q1306" s="253"/>
      <c r="R1306" s="144"/>
      <c r="S1306" s="144"/>
      <c r="T1306" s="36"/>
      <c r="U1306" s="29"/>
    </row>
    <row r="1307" spans="1:21" s="12" customFormat="1" ht="15.75" hidden="1" thickBot="1">
      <c r="A1307" s="12" t="s">
        <v>6105</v>
      </c>
      <c r="B1307" s="1" t="s">
        <v>1573</v>
      </c>
      <c r="C1307" s="98" t="s">
        <v>2215</v>
      </c>
      <c r="D1307" s="100" t="s">
        <v>2120</v>
      </c>
      <c r="E1307" s="100" t="s">
        <v>2124</v>
      </c>
      <c r="F1307" s="100" t="s">
        <v>2119</v>
      </c>
      <c r="G1307" s="101" t="s">
        <v>2108</v>
      </c>
      <c r="H1307" s="102" t="s">
        <v>3346</v>
      </c>
      <c r="I1307" s="140">
        <v>4213</v>
      </c>
      <c r="J1307" s="140">
        <v>512</v>
      </c>
      <c r="K1307" s="80">
        <v>61</v>
      </c>
      <c r="L1307" s="141">
        <v>1851.52</v>
      </c>
      <c r="M1307" s="106">
        <f t="shared" si="134"/>
        <v>1.4478993500000001E-2</v>
      </c>
      <c r="N1307" s="106">
        <f t="shared" si="135"/>
        <v>4.0038696000000004E-3</v>
      </c>
      <c r="O1307" s="228">
        <f t="shared" si="136"/>
        <v>7.1835799999999994E-5</v>
      </c>
      <c r="P1307" s="281">
        <f t="shared" si="132"/>
        <v>11608</v>
      </c>
      <c r="Q1307" s="253"/>
      <c r="R1307" s="144"/>
      <c r="S1307" s="144"/>
      <c r="T1307" s="36"/>
      <c r="U1307" s="29"/>
    </row>
    <row r="1308" spans="1:21" s="12" customFormat="1" ht="15.75" hidden="1" thickBot="1">
      <c r="A1308" s="12" t="s">
        <v>6106</v>
      </c>
      <c r="B1308" s="1" t="s">
        <v>1574</v>
      </c>
      <c r="C1308" s="98" t="s">
        <v>2215</v>
      </c>
      <c r="D1308" s="100" t="s">
        <v>2120</v>
      </c>
      <c r="E1308" s="100" t="s">
        <v>2126</v>
      </c>
      <c r="F1308" s="100" t="s">
        <v>2119</v>
      </c>
      <c r="G1308" s="101" t="s">
        <v>2108</v>
      </c>
      <c r="H1308" s="102" t="s">
        <v>3347</v>
      </c>
      <c r="I1308" s="140">
        <v>8241</v>
      </c>
      <c r="J1308" s="140">
        <v>1111</v>
      </c>
      <c r="K1308" s="80">
        <v>61</v>
      </c>
      <c r="L1308" s="141">
        <v>1274.76</v>
      </c>
      <c r="M1308" s="106">
        <f t="shared" si="134"/>
        <v>7.4020142999999998E-3</v>
      </c>
      <c r="N1308" s="106">
        <f t="shared" si="135"/>
        <v>6.4511263000000003E-3</v>
      </c>
      <c r="O1308" s="228">
        <f t="shared" si="136"/>
        <v>1.157435E-4</v>
      </c>
      <c r="P1308" s="281">
        <f t="shared" si="132"/>
        <v>18704</v>
      </c>
      <c r="Q1308" s="244"/>
      <c r="R1308" s="107"/>
      <c r="S1308" s="107"/>
      <c r="T1308" s="32"/>
      <c r="U1308" s="29"/>
    </row>
    <row r="1309" spans="1:21" s="12" customFormat="1" ht="15.75" hidden="1" thickBot="1">
      <c r="A1309" s="12" t="s">
        <v>6107</v>
      </c>
      <c r="B1309" s="1" t="s">
        <v>1575</v>
      </c>
      <c r="C1309" s="98" t="s">
        <v>2215</v>
      </c>
      <c r="D1309" s="100" t="s">
        <v>2122</v>
      </c>
      <c r="E1309" s="100" t="s">
        <v>2116</v>
      </c>
      <c r="F1309" s="100">
        <v>3</v>
      </c>
      <c r="G1309" s="101" t="s">
        <v>2109</v>
      </c>
      <c r="H1309" s="102" t="s">
        <v>3348</v>
      </c>
      <c r="I1309" s="103">
        <v>9529</v>
      </c>
      <c r="J1309" s="103">
        <v>1468</v>
      </c>
      <c r="K1309" s="80">
        <v>175</v>
      </c>
      <c r="L1309" s="105">
        <v>1230.1300000000001</v>
      </c>
      <c r="M1309" s="106">
        <f t="shared" si="134"/>
        <v>1.8364991000000001E-2</v>
      </c>
      <c r="N1309" s="106">
        <f t="shared" si="135"/>
        <v>2.19162257E-2</v>
      </c>
      <c r="O1309" s="228">
        <f t="shared" si="136"/>
        <v>3.9321229999999998E-4</v>
      </c>
      <c r="P1309" s="281">
        <f t="shared" si="132"/>
        <v>63543</v>
      </c>
      <c r="Q1309" s="253"/>
      <c r="R1309" s="144"/>
      <c r="S1309" s="144"/>
      <c r="T1309" s="36"/>
      <c r="U1309" s="29"/>
    </row>
    <row r="1310" spans="1:21" s="12" customFormat="1" ht="15.75" hidden="1" thickBot="1">
      <c r="A1310" s="12" t="s">
        <v>6108</v>
      </c>
      <c r="B1310" s="1" t="s">
        <v>1576</v>
      </c>
      <c r="C1310" s="98" t="s">
        <v>2215</v>
      </c>
      <c r="D1310" s="100" t="s">
        <v>2122</v>
      </c>
      <c r="E1310" s="100" t="s">
        <v>2115</v>
      </c>
      <c r="F1310" s="100">
        <v>3</v>
      </c>
      <c r="G1310" s="101" t="s">
        <v>2109</v>
      </c>
      <c r="H1310" s="102" t="s">
        <v>3349</v>
      </c>
      <c r="I1310" s="103">
        <v>36605</v>
      </c>
      <c r="J1310" s="103">
        <v>4585</v>
      </c>
      <c r="K1310" s="80">
        <v>573</v>
      </c>
      <c r="L1310" s="105">
        <v>1454.26</v>
      </c>
      <c r="M1310" s="106">
        <f t="shared" si="134"/>
        <v>1.56535992E-2</v>
      </c>
      <c r="N1310" s="106">
        <f t="shared" si="135"/>
        <v>4.9352765200000002E-2</v>
      </c>
      <c r="O1310" s="228">
        <f t="shared" si="136"/>
        <v>8.8546809999999997E-4</v>
      </c>
      <c r="P1310" s="281">
        <f t="shared" si="132"/>
        <v>143091</v>
      </c>
      <c r="Q1310" s="253"/>
      <c r="R1310" s="144"/>
      <c r="S1310" s="144"/>
      <c r="T1310" s="36"/>
      <c r="U1310" s="29"/>
    </row>
    <row r="1311" spans="1:21" s="12" customFormat="1" ht="15.75" hidden="1" thickBot="1">
      <c r="A1311" s="12" t="s">
        <v>6109</v>
      </c>
      <c r="B1311" s="1" t="s">
        <v>1577</v>
      </c>
      <c r="C1311" s="98" t="s">
        <v>2215</v>
      </c>
      <c r="D1311" s="100" t="s">
        <v>2122</v>
      </c>
      <c r="E1311" s="100" t="s">
        <v>2120</v>
      </c>
      <c r="F1311" s="100" t="s">
        <v>2119</v>
      </c>
      <c r="G1311" s="101" t="s">
        <v>2108</v>
      </c>
      <c r="H1311" s="102" t="s">
        <v>3350</v>
      </c>
      <c r="I1311" s="103">
        <v>6930</v>
      </c>
      <c r="J1311" s="103">
        <v>875</v>
      </c>
      <c r="K1311" s="80">
        <v>40</v>
      </c>
      <c r="L1311" s="105">
        <v>917.81</v>
      </c>
      <c r="M1311" s="106">
        <f t="shared" si="134"/>
        <v>5.7720057E-3</v>
      </c>
      <c r="N1311" s="106">
        <f t="shared" si="135"/>
        <v>5.5027783000000004E-3</v>
      </c>
      <c r="O1311" s="228">
        <f t="shared" si="136"/>
        <v>9.8728700000000002E-5</v>
      </c>
      <c r="P1311" s="281">
        <f t="shared" si="132"/>
        <v>15954</v>
      </c>
      <c r="Q1311" s="253"/>
      <c r="R1311" s="144"/>
      <c r="S1311" s="144"/>
      <c r="T1311" s="36"/>
      <c r="U1311" s="29"/>
    </row>
    <row r="1312" spans="1:21" s="12" customFormat="1" ht="15.75" hidden="1" thickBot="1">
      <c r="A1312" s="12" t="s">
        <v>6110</v>
      </c>
      <c r="B1312" s="1" t="s">
        <v>1578</v>
      </c>
      <c r="C1312" s="98" t="s">
        <v>2215</v>
      </c>
      <c r="D1312" s="100" t="s">
        <v>2122</v>
      </c>
      <c r="E1312" s="100" t="s">
        <v>2122</v>
      </c>
      <c r="F1312" s="100">
        <v>3</v>
      </c>
      <c r="G1312" s="101" t="s">
        <v>2109</v>
      </c>
      <c r="H1312" s="102" t="s">
        <v>3351</v>
      </c>
      <c r="I1312" s="103">
        <v>13913</v>
      </c>
      <c r="J1312" s="103">
        <v>2011</v>
      </c>
      <c r="K1312" s="80">
        <v>238</v>
      </c>
      <c r="L1312" s="105">
        <v>1187.44</v>
      </c>
      <c r="M1312" s="106">
        <f t="shared" si="134"/>
        <v>1.7106303400000002E-2</v>
      </c>
      <c r="N1312" s="106">
        <f t="shared" si="135"/>
        <v>2.8970538399999999E-2</v>
      </c>
      <c r="O1312" s="228">
        <f t="shared" si="136"/>
        <v>5.1977809999999996E-4</v>
      </c>
      <c r="P1312" s="281">
        <f t="shared" si="132"/>
        <v>83996</v>
      </c>
      <c r="Q1312" s="253"/>
      <c r="R1312" s="144"/>
      <c r="S1312" s="144"/>
      <c r="T1312" s="36"/>
      <c r="U1312" s="29"/>
    </row>
    <row r="1313" spans="1:21" s="12" customFormat="1" ht="15.75" hidden="1" thickBot="1">
      <c r="A1313" s="12" t="s">
        <v>6111</v>
      </c>
      <c r="B1313" s="1" t="s">
        <v>1579</v>
      </c>
      <c r="C1313" s="98" t="s">
        <v>2215</v>
      </c>
      <c r="D1313" s="100" t="s">
        <v>2124</v>
      </c>
      <c r="E1313" s="100" t="s">
        <v>2116</v>
      </c>
      <c r="F1313" s="100">
        <v>3</v>
      </c>
      <c r="G1313" s="101" t="s">
        <v>2109</v>
      </c>
      <c r="H1313" s="102" t="s">
        <v>3352</v>
      </c>
      <c r="I1313" s="103">
        <v>12442</v>
      </c>
      <c r="J1313" s="103">
        <v>1614</v>
      </c>
      <c r="K1313" s="80">
        <v>60</v>
      </c>
      <c r="L1313" s="105">
        <v>2591.91</v>
      </c>
      <c r="M1313" s="106">
        <f t="shared" si="134"/>
        <v>4.8223757999999997E-3</v>
      </c>
      <c r="N1313" s="106">
        <f t="shared" si="135"/>
        <v>3.0029262E-3</v>
      </c>
      <c r="O1313" s="228">
        <f t="shared" si="136"/>
        <v>5.38773E-5</v>
      </c>
      <c r="P1313" s="281">
        <f t="shared" si="132"/>
        <v>8706</v>
      </c>
      <c r="Q1313" s="253"/>
      <c r="R1313" s="144"/>
      <c r="S1313" s="144"/>
      <c r="T1313" s="36"/>
      <c r="U1313" s="29"/>
    </row>
    <row r="1314" spans="1:21" s="12" customFormat="1" ht="15.75" hidden="1" thickBot="1">
      <c r="A1314" s="12" t="s">
        <v>6112</v>
      </c>
      <c r="B1314" s="1" t="s">
        <v>1580</v>
      </c>
      <c r="C1314" s="98" t="s">
        <v>2215</v>
      </c>
      <c r="D1314" s="100" t="s">
        <v>2124</v>
      </c>
      <c r="E1314" s="100" t="s">
        <v>2115</v>
      </c>
      <c r="F1314" s="100">
        <v>3</v>
      </c>
      <c r="G1314" s="101" t="s">
        <v>2109</v>
      </c>
      <c r="H1314" s="102" t="s">
        <v>3353</v>
      </c>
      <c r="I1314" s="103">
        <v>23252</v>
      </c>
      <c r="J1314" s="103">
        <v>2954</v>
      </c>
      <c r="K1314" s="80">
        <v>334</v>
      </c>
      <c r="L1314" s="105">
        <v>1490.27</v>
      </c>
      <c r="M1314" s="106">
        <f t="shared" si="134"/>
        <v>1.4364355699999999E-2</v>
      </c>
      <c r="N1314" s="106">
        <f t="shared" si="135"/>
        <v>2.8472898600000001E-2</v>
      </c>
      <c r="O1314" s="228">
        <f t="shared" si="136"/>
        <v>5.1084959999999995E-4</v>
      </c>
      <c r="P1314" s="281">
        <f t="shared" si="132"/>
        <v>82553</v>
      </c>
      <c r="Q1314" s="253"/>
      <c r="R1314" s="144"/>
      <c r="S1314" s="144"/>
      <c r="T1314" s="36"/>
      <c r="U1314" s="29"/>
    </row>
    <row r="1315" spans="1:21" s="12" customFormat="1" ht="15.75" hidden="1" thickBot="1">
      <c r="A1315" s="12" t="s">
        <v>6113</v>
      </c>
      <c r="B1315" s="1" t="s">
        <v>1581</v>
      </c>
      <c r="C1315" s="98" t="s">
        <v>2215</v>
      </c>
      <c r="D1315" s="100" t="s">
        <v>2124</v>
      </c>
      <c r="E1315" s="100" t="s">
        <v>2120</v>
      </c>
      <c r="F1315" s="100" t="s">
        <v>2119</v>
      </c>
      <c r="G1315" s="101" t="s">
        <v>2108</v>
      </c>
      <c r="H1315" s="102" t="s">
        <v>3354</v>
      </c>
      <c r="I1315" s="103">
        <v>7468</v>
      </c>
      <c r="J1315" s="103">
        <v>956</v>
      </c>
      <c r="K1315" s="80">
        <v>59</v>
      </c>
      <c r="L1315" s="105">
        <v>985.99</v>
      </c>
      <c r="M1315" s="106">
        <f t="shared" si="134"/>
        <v>7.9003748999999998E-3</v>
      </c>
      <c r="N1315" s="106">
        <f t="shared" si="135"/>
        <v>7.660076E-3</v>
      </c>
      <c r="O1315" s="228">
        <f t="shared" si="136"/>
        <v>1.3743410000000001E-4</v>
      </c>
      <c r="P1315" s="281">
        <f t="shared" si="132"/>
        <v>22209</v>
      </c>
      <c r="Q1315" s="244"/>
      <c r="R1315" s="107"/>
      <c r="S1315" s="107"/>
      <c r="T1315" s="32"/>
      <c r="U1315" s="29"/>
    </row>
    <row r="1316" spans="1:21" s="12" customFormat="1" ht="15.75" hidden="1" thickBot="1">
      <c r="A1316" s="12" t="s">
        <v>6114</v>
      </c>
      <c r="B1316" s="1" t="s">
        <v>1582</v>
      </c>
      <c r="C1316" s="98" t="s">
        <v>2215</v>
      </c>
      <c r="D1316" s="100" t="s">
        <v>2124</v>
      </c>
      <c r="E1316" s="100" t="s">
        <v>2122</v>
      </c>
      <c r="F1316" s="100" t="s">
        <v>2119</v>
      </c>
      <c r="G1316" s="101" t="s">
        <v>2108</v>
      </c>
      <c r="H1316" s="102" t="s">
        <v>3355</v>
      </c>
      <c r="I1316" s="103">
        <v>5580</v>
      </c>
      <c r="J1316" s="103">
        <v>716</v>
      </c>
      <c r="K1316" s="80">
        <v>32</v>
      </c>
      <c r="L1316" s="105">
        <v>1070.03</v>
      </c>
      <c r="M1316" s="106">
        <f t="shared" si="134"/>
        <v>5.734767E-3</v>
      </c>
      <c r="N1316" s="106">
        <f t="shared" si="135"/>
        <v>3.8373626000000002E-3</v>
      </c>
      <c r="O1316" s="228">
        <f t="shared" si="136"/>
        <v>6.8848400000000003E-5</v>
      </c>
      <c r="P1316" s="281">
        <f t="shared" si="132"/>
        <v>11125</v>
      </c>
      <c r="Q1316" s="253"/>
      <c r="R1316" s="144"/>
      <c r="S1316" s="144"/>
      <c r="T1316" s="36"/>
      <c r="U1316" s="29"/>
    </row>
    <row r="1317" spans="1:21" s="12" customFormat="1" ht="15.75" hidden="1" thickBot="1">
      <c r="A1317" s="12" t="s">
        <v>6115</v>
      </c>
      <c r="B1317" s="1" t="s">
        <v>1583</v>
      </c>
      <c r="C1317" s="98" t="s">
        <v>2215</v>
      </c>
      <c r="D1317" s="100" t="s">
        <v>2124</v>
      </c>
      <c r="E1317" s="100" t="s">
        <v>2124</v>
      </c>
      <c r="F1317" s="100">
        <v>3</v>
      </c>
      <c r="G1317" s="101" t="s">
        <v>2109</v>
      </c>
      <c r="H1317" s="102" t="s">
        <v>3356</v>
      </c>
      <c r="I1317" s="103">
        <v>16108</v>
      </c>
      <c r="J1317" s="103">
        <v>2119</v>
      </c>
      <c r="K1317" s="80">
        <v>98</v>
      </c>
      <c r="L1317" s="105">
        <v>1887.08</v>
      </c>
      <c r="M1317" s="106">
        <f t="shared" si="134"/>
        <v>6.0839333999999998E-3</v>
      </c>
      <c r="N1317" s="106">
        <f t="shared" si="135"/>
        <v>6.8316419000000001E-3</v>
      </c>
      <c r="O1317" s="228">
        <f t="shared" si="136"/>
        <v>1.225706E-4</v>
      </c>
      <c r="P1317" s="281">
        <f t="shared" si="132"/>
        <v>19807</v>
      </c>
      <c r="Q1317" s="244"/>
      <c r="R1317" s="107"/>
      <c r="S1317" s="107"/>
      <c r="T1317" s="32"/>
      <c r="U1317" s="29"/>
    </row>
    <row r="1318" spans="1:21" s="12" customFormat="1" ht="15.75" hidden="1" thickBot="1">
      <c r="A1318" s="12" t="s">
        <v>6116</v>
      </c>
      <c r="B1318" s="1" t="s">
        <v>1584</v>
      </c>
      <c r="C1318" s="98" t="s">
        <v>2215</v>
      </c>
      <c r="D1318" s="100" t="s">
        <v>2126</v>
      </c>
      <c r="E1318" s="100" t="s">
        <v>2116</v>
      </c>
      <c r="F1318" s="100" t="s">
        <v>2119</v>
      </c>
      <c r="G1318" s="101" t="s">
        <v>2108</v>
      </c>
      <c r="H1318" s="102" t="s">
        <v>3357</v>
      </c>
      <c r="I1318" s="103">
        <v>3687</v>
      </c>
      <c r="J1318" s="103">
        <v>564</v>
      </c>
      <c r="K1318" s="80">
        <v>101</v>
      </c>
      <c r="L1318" s="105">
        <v>1452.55</v>
      </c>
      <c r="M1318" s="106">
        <f t="shared" si="134"/>
        <v>2.7393544799999999E-2</v>
      </c>
      <c r="N1318" s="106">
        <f t="shared" si="135"/>
        <v>1.06364388E-2</v>
      </c>
      <c r="O1318" s="228">
        <f t="shared" si="136"/>
        <v>1.908348E-4</v>
      </c>
      <c r="P1318" s="281">
        <f t="shared" si="132"/>
        <v>30838</v>
      </c>
      <c r="Q1318" s="253"/>
      <c r="R1318" s="144"/>
      <c r="S1318" s="144"/>
      <c r="T1318" s="36"/>
      <c r="U1318" s="29"/>
    </row>
    <row r="1319" spans="1:21" s="12" customFormat="1" ht="15.75" hidden="1" thickBot="1">
      <c r="A1319" s="12" t="s">
        <v>6117</v>
      </c>
      <c r="B1319" s="1" t="s">
        <v>1585</v>
      </c>
      <c r="C1319" s="98" t="s">
        <v>2215</v>
      </c>
      <c r="D1319" s="100" t="s">
        <v>2126</v>
      </c>
      <c r="E1319" s="100" t="s">
        <v>2115</v>
      </c>
      <c r="F1319" s="100">
        <v>3</v>
      </c>
      <c r="G1319" s="101" t="s">
        <v>2109</v>
      </c>
      <c r="H1319" s="102" t="s">
        <v>3358</v>
      </c>
      <c r="I1319" s="103">
        <v>25772</v>
      </c>
      <c r="J1319" s="103">
        <v>3556</v>
      </c>
      <c r="K1319" s="80">
        <v>69</v>
      </c>
      <c r="L1319" s="105">
        <v>1534.29</v>
      </c>
      <c r="M1319" s="106">
        <f t="shared" si="134"/>
        <v>2.6773242000000001E-3</v>
      </c>
      <c r="N1319" s="106">
        <f t="shared" si="135"/>
        <v>6.2051924999999997E-3</v>
      </c>
      <c r="O1319" s="228">
        <f t="shared" si="136"/>
        <v>1.113311E-4</v>
      </c>
      <c r="P1319" s="281">
        <f t="shared" si="132"/>
        <v>17991</v>
      </c>
      <c r="Q1319" s="253"/>
      <c r="R1319" s="144"/>
      <c r="S1319" s="144"/>
      <c r="T1319" s="36"/>
      <c r="U1319" s="29"/>
    </row>
    <row r="1320" spans="1:21" s="12" customFormat="1" ht="15.75" hidden="1" thickBot="1">
      <c r="A1320" s="12" t="s">
        <v>6118</v>
      </c>
      <c r="B1320" s="1" t="s">
        <v>1586</v>
      </c>
      <c r="C1320" s="98" t="s">
        <v>2215</v>
      </c>
      <c r="D1320" s="100" t="s">
        <v>2126</v>
      </c>
      <c r="E1320" s="100" t="s">
        <v>2120</v>
      </c>
      <c r="F1320" s="100" t="s">
        <v>2119</v>
      </c>
      <c r="G1320" s="101" t="s">
        <v>2108</v>
      </c>
      <c r="H1320" s="102" t="s">
        <v>3359</v>
      </c>
      <c r="I1320" s="103">
        <v>5305</v>
      </c>
      <c r="J1320" s="103">
        <v>785</v>
      </c>
      <c r="K1320" s="80">
        <v>117</v>
      </c>
      <c r="L1320" s="105">
        <v>1213.9100000000001</v>
      </c>
      <c r="M1320" s="106">
        <f t="shared" si="134"/>
        <v>2.2054665399999999E-2</v>
      </c>
      <c r="N1320" s="106">
        <f t="shared" si="135"/>
        <v>1.4262105299999999E-2</v>
      </c>
      <c r="O1320" s="228">
        <f t="shared" si="136"/>
        <v>2.558851E-4</v>
      </c>
      <c r="P1320" s="281">
        <f t="shared" si="132"/>
        <v>41351</v>
      </c>
      <c r="Q1320" s="253"/>
      <c r="R1320" s="144"/>
      <c r="S1320" s="144"/>
      <c r="T1320" s="36"/>
      <c r="U1320" s="29"/>
    </row>
    <row r="1321" spans="1:21" s="12" customFormat="1" ht="15.75" hidden="1" thickBot="1">
      <c r="A1321" s="12" t="s">
        <v>6119</v>
      </c>
      <c r="B1321" s="1" t="s">
        <v>1587</v>
      </c>
      <c r="C1321" s="98" t="s">
        <v>2215</v>
      </c>
      <c r="D1321" s="100" t="s">
        <v>2126</v>
      </c>
      <c r="E1321" s="100" t="s">
        <v>2122</v>
      </c>
      <c r="F1321" s="100" t="s">
        <v>2119</v>
      </c>
      <c r="G1321" s="101" t="s">
        <v>2108</v>
      </c>
      <c r="H1321" s="102" t="s">
        <v>3360</v>
      </c>
      <c r="I1321" s="103">
        <v>3480</v>
      </c>
      <c r="J1321" s="103">
        <v>488</v>
      </c>
      <c r="K1321" s="80">
        <v>78</v>
      </c>
      <c r="L1321" s="105">
        <v>1469.97</v>
      </c>
      <c r="M1321" s="106">
        <f t="shared" si="134"/>
        <v>2.2413793099999999E-2</v>
      </c>
      <c r="N1321" s="106">
        <f t="shared" si="135"/>
        <v>7.4409211999999997E-3</v>
      </c>
      <c r="O1321" s="228">
        <f t="shared" si="136"/>
        <v>1.335021E-4</v>
      </c>
      <c r="P1321" s="281">
        <f t="shared" si="132"/>
        <v>21573</v>
      </c>
      <c r="Q1321" s="244"/>
      <c r="R1321" s="107"/>
      <c r="S1321" s="107"/>
      <c r="T1321" s="32"/>
      <c r="U1321" s="29"/>
    </row>
    <row r="1322" spans="1:21" s="12" customFormat="1" ht="15.75" hidden="1" thickBot="1">
      <c r="A1322" s="12" t="s">
        <v>6120</v>
      </c>
      <c r="B1322" s="1" t="s">
        <v>1588</v>
      </c>
      <c r="C1322" s="98" t="s">
        <v>2215</v>
      </c>
      <c r="D1322" s="100" t="s">
        <v>2126</v>
      </c>
      <c r="E1322" s="100" t="s">
        <v>2124</v>
      </c>
      <c r="F1322" s="100" t="s">
        <v>2119</v>
      </c>
      <c r="G1322" s="101" t="s">
        <v>2108</v>
      </c>
      <c r="H1322" s="102" t="s">
        <v>2555</v>
      </c>
      <c r="I1322" s="103">
        <v>4565</v>
      </c>
      <c r="J1322" s="103">
        <v>750</v>
      </c>
      <c r="K1322" s="80">
        <v>94</v>
      </c>
      <c r="L1322" s="105">
        <v>1934.4</v>
      </c>
      <c r="M1322" s="106">
        <f t="shared" si="134"/>
        <v>2.05914567E-2</v>
      </c>
      <c r="N1322" s="106">
        <f t="shared" si="135"/>
        <v>7.9836603000000006E-3</v>
      </c>
      <c r="O1322" s="228">
        <f t="shared" si="136"/>
        <v>1.432397E-4</v>
      </c>
      <c r="P1322" s="281">
        <f t="shared" si="132"/>
        <v>23147</v>
      </c>
      <c r="Q1322" s="244"/>
      <c r="R1322" s="107"/>
      <c r="S1322" s="107"/>
      <c r="T1322" s="32"/>
      <c r="U1322" s="29"/>
    </row>
    <row r="1323" spans="1:21" s="12" customFormat="1" ht="15.75" hidden="1" thickBot="1">
      <c r="A1323" s="12" t="s">
        <v>6121</v>
      </c>
      <c r="B1323" s="1" t="s">
        <v>1589</v>
      </c>
      <c r="C1323" s="98" t="s">
        <v>2215</v>
      </c>
      <c r="D1323" s="100" t="s">
        <v>2133</v>
      </c>
      <c r="E1323" s="100" t="s">
        <v>2116</v>
      </c>
      <c r="F1323" s="100">
        <v>3</v>
      </c>
      <c r="G1323" s="101" t="s">
        <v>2109</v>
      </c>
      <c r="H1323" s="102" t="s">
        <v>3361</v>
      </c>
      <c r="I1323" s="103">
        <v>24493</v>
      </c>
      <c r="J1323" s="103">
        <v>3146</v>
      </c>
      <c r="K1323" s="80">
        <v>487</v>
      </c>
      <c r="L1323" s="105">
        <v>1219.25</v>
      </c>
      <c r="M1323" s="106">
        <f t="shared" si="134"/>
        <v>1.9883231899999999E-2</v>
      </c>
      <c r="N1323" s="106">
        <f t="shared" si="135"/>
        <v>5.1304201399999999E-2</v>
      </c>
      <c r="O1323" s="228">
        <f t="shared" si="136"/>
        <v>9.2048E-4</v>
      </c>
      <c r="P1323" s="281">
        <f t="shared" si="132"/>
        <v>148749</v>
      </c>
      <c r="Q1323" s="244"/>
      <c r="R1323" s="107"/>
      <c r="S1323" s="107"/>
      <c r="T1323" s="32"/>
      <c r="U1323" s="29"/>
    </row>
    <row r="1324" spans="1:21" s="12" customFormat="1" ht="15.75" hidden="1" thickBot="1">
      <c r="A1324" s="12" t="s">
        <v>6122</v>
      </c>
      <c r="B1324" s="1" t="s">
        <v>1590</v>
      </c>
      <c r="C1324" s="98" t="s">
        <v>2215</v>
      </c>
      <c r="D1324" s="100" t="s">
        <v>2133</v>
      </c>
      <c r="E1324" s="100" t="s">
        <v>2115</v>
      </c>
      <c r="F1324" s="100" t="s">
        <v>2119</v>
      </c>
      <c r="G1324" s="101" t="s">
        <v>2108</v>
      </c>
      <c r="H1324" s="102" t="s">
        <v>3362</v>
      </c>
      <c r="I1324" s="103">
        <v>3611</v>
      </c>
      <c r="J1324" s="103">
        <v>535</v>
      </c>
      <c r="K1324" s="80">
        <v>279</v>
      </c>
      <c r="L1324" s="105">
        <v>1673.47</v>
      </c>
      <c r="M1324" s="106">
        <f t="shared" si="134"/>
        <v>7.7263915799999999E-2</v>
      </c>
      <c r="N1324" s="106">
        <f t="shared" si="135"/>
        <v>2.4700887899999999E-2</v>
      </c>
      <c r="O1324" s="228">
        <f t="shared" si="136"/>
        <v>4.4317370000000002E-4</v>
      </c>
      <c r="P1324" s="281">
        <f t="shared" si="132"/>
        <v>71616</v>
      </c>
      <c r="Q1324" s="253"/>
      <c r="R1324" s="144"/>
      <c r="S1324" s="144"/>
      <c r="T1324" s="36"/>
      <c r="U1324" s="29"/>
    </row>
    <row r="1325" spans="1:21" s="12" customFormat="1" ht="15.75" hidden="1" thickBot="1">
      <c r="A1325" s="12" t="s">
        <v>6123</v>
      </c>
      <c r="B1325" s="1" t="s">
        <v>1591</v>
      </c>
      <c r="C1325" s="98" t="s">
        <v>2215</v>
      </c>
      <c r="D1325" s="100" t="s">
        <v>2133</v>
      </c>
      <c r="E1325" s="100" t="s">
        <v>2120</v>
      </c>
      <c r="F1325" s="100">
        <v>3</v>
      </c>
      <c r="G1325" s="101" t="s">
        <v>2109</v>
      </c>
      <c r="H1325" s="102" t="s">
        <v>3363</v>
      </c>
      <c r="I1325" s="103">
        <v>9164</v>
      </c>
      <c r="J1325" s="103">
        <v>1268</v>
      </c>
      <c r="K1325" s="80">
        <v>142</v>
      </c>
      <c r="L1325" s="105">
        <v>842.41</v>
      </c>
      <c r="M1325" s="106">
        <f t="shared" ref="M1325:M1356" si="137" xml:space="preserve"> ROUNDDOWN(K1325/I1325,10)</f>
        <v>1.54954168E-2</v>
      </c>
      <c r="N1325" s="106">
        <f t="shared" ref="N1325:N1356" si="138">ROUNDDOWN(J1325*M1325/L1325,10)</f>
        <v>2.33237835E-2</v>
      </c>
      <c r="O1325" s="228">
        <f t="shared" ref="O1325:O1356" si="139">ROUNDDOWN(N1325/$N$2499,10)</f>
        <v>4.184662E-4</v>
      </c>
      <c r="P1325" s="281">
        <f t="shared" si="132"/>
        <v>67624</v>
      </c>
      <c r="Q1325" s="244"/>
      <c r="R1325" s="107"/>
      <c r="S1325" s="107"/>
      <c r="T1325" s="32"/>
      <c r="U1325" s="29"/>
    </row>
    <row r="1326" spans="1:21" s="12" customFormat="1" ht="15.75" hidden="1" thickBot="1">
      <c r="A1326" s="12" t="s">
        <v>6124</v>
      </c>
      <c r="B1326" s="1" t="s">
        <v>1592</v>
      </c>
      <c r="C1326" s="98" t="s">
        <v>2215</v>
      </c>
      <c r="D1326" s="100" t="s">
        <v>2133</v>
      </c>
      <c r="E1326" s="100" t="s">
        <v>2122</v>
      </c>
      <c r="F1326" s="100" t="s">
        <v>2119</v>
      </c>
      <c r="G1326" s="101" t="s">
        <v>2108</v>
      </c>
      <c r="H1326" s="102" t="s">
        <v>3364</v>
      </c>
      <c r="I1326" s="103">
        <v>7734</v>
      </c>
      <c r="J1326" s="103">
        <v>1110</v>
      </c>
      <c r="K1326" s="80">
        <v>168</v>
      </c>
      <c r="L1326" s="105">
        <v>1162.55</v>
      </c>
      <c r="M1326" s="106">
        <f t="shared" si="137"/>
        <v>2.1722265300000002E-2</v>
      </c>
      <c r="N1326" s="106">
        <f t="shared" si="138"/>
        <v>2.0740367700000002E-2</v>
      </c>
      <c r="O1326" s="228">
        <f t="shared" si="139"/>
        <v>3.721156E-4</v>
      </c>
      <c r="P1326" s="281">
        <f t="shared" si="132"/>
        <v>60133</v>
      </c>
      <c r="Q1326" s="253"/>
      <c r="R1326" s="144"/>
      <c r="S1326" s="144"/>
      <c r="T1326" s="36"/>
      <c r="U1326" s="29"/>
    </row>
    <row r="1327" spans="1:21" s="12" customFormat="1" ht="15.75" hidden="1" thickBot="1">
      <c r="A1327" s="12" t="s">
        <v>6125</v>
      </c>
      <c r="B1327" s="1" t="s">
        <v>1593</v>
      </c>
      <c r="C1327" s="98" t="s">
        <v>2215</v>
      </c>
      <c r="D1327" s="100" t="s">
        <v>2133</v>
      </c>
      <c r="E1327" s="100" t="s">
        <v>2124</v>
      </c>
      <c r="F1327" s="100">
        <v>3</v>
      </c>
      <c r="G1327" s="101" t="s">
        <v>2109</v>
      </c>
      <c r="H1327" s="102" t="s">
        <v>3365</v>
      </c>
      <c r="I1327" s="103">
        <v>57996</v>
      </c>
      <c r="J1327" s="103">
        <v>7235</v>
      </c>
      <c r="K1327" s="80">
        <v>1022</v>
      </c>
      <c r="L1327" s="105">
        <v>1415.47</v>
      </c>
      <c r="M1327" s="106">
        <f t="shared" si="137"/>
        <v>1.7621904899999999E-2</v>
      </c>
      <c r="N1327" s="106">
        <f t="shared" si="138"/>
        <v>9.0072189400000002E-2</v>
      </c>
      <c r="O1327" s="228">
        <f t="shared" si="139"/>
        <v>1.6160401E-3</v>
      </c>
      <c r="P1327" s="281">
        <f t="shared" si="132"/>
        <v>261152</v>
      </c>
      <c r="Q1327" s="244"/>
      <c r="R1327" s="107"/>
      <c r="S1327" s="107"/>
      <c r="T1327" s="32"/>
      <c r="U1327" s="29"/>
    </row>
    <row r="1328" spans="1:21" s="12" customFormat="1" ht="15.75" hidden="1" thickBot="1">
      <c r="A1328" s="12" t="s">
        <v>6126</v>
      </c>
      <c r="B1328" s="1" t="s">
        <v>1594</v>
      </c>
      <c r="C1328" s="98" t="s">
        <v>2215</v>
      </c>
      <c r="D1328" s="100" t="s">
        <v>2133</v>
      </c>
      <c r="E1328" s="100" t="s">
        <v>2126</v>
      </c>
      <c r="F1328" s="100">
        <v>3</v>
      </c>
      <c r="G1328" s="101" t="s">
        <v>2109</v>
      </c>
      <c r="H1328" s="102" t="s">
        <v>3366</v>
      </c>
      <c r="I1328" s="103">
        <v>13890</v>
      </c>
      <c r="J1328" s="103">
        <v>1991</v>
      </c>
      <c r="K1328" s="80">
        <v>247</v>
      </c>
      <c r="L1328" s="105">
        <v>1093.5899999999999</v>
      </c>
      <c r="M1328" s="106">
        <f t="shared" si="137"/>
        <v>1.7782577300000001E-2</v>
      </c>
      <c r="N1328" s="106">
        <f t="shared" si="138"/>
        <v>3.2375123499999998E-2</v>
      </c>
      <c r="O1328" s="228">
        <f t="shared" si="139"/>
        <v>5.8086179999999996E-4</v>
      </c>
      <c r="P1328" s="281">
        <f t="shared" si="132"/>
        <v>93867</v>
      </c>
      <c r="Q1328" s="253"/>
      <c r="R1328" s="144"/>
      <c r="S1328" s="144"/>
      <c r="T1328" s="36"/>
      <c r="U1328" s="29"/>
    </row>
    <row r="1329" spans="1:21" s="12" customFormat="1" ht="15.75" hidden="1" thickBot="1">
      <c r="A1329" s="12" t="s">
        <v>6127</v>
      </c>
      <c r="B1329" s="1" t="s">
        <v>1595</v>
      </c>
      <c r="C1329" s="98" t="s">
        <v>2215</v>
      </c>
      <c r="D1329" s="100" t="s">
        <v>2133</v>
      </c>
      <c r="E1329" s="100" t="s">
        <v>2133</v>
      </c>
      <c r="F1329" s="100">
        <v>3</v>
      </c>
      <c r="G1329" s="101" t="s">
        <v>2109</v>
      </c>
      <c r="H1329" s="102" t="s">
        <v>3367</v>
      </c>
      <c r="I1329" s="103">
        <v>13097</v>
      </c>
      <c r="J1329" s="103">
        <v>1816</v>
      </c>
      <c r="K1329" s="80">
        <v>306</v>
      </c>
      <c r="L1329" s="105">
        <v>982.46</v>
      </c>
      <c r="M1329" s="106">
        <f t="shared" si="137"/>
        <v>2.3364129099999999E-2</v>
      </c>
      <c r="N1329" s="106">
        <f t="shared" si="138"/>
        <v>4.3186754100000002E-2</v>
      </c>
      <c r="O1329" s="228">
        <f t="shared" si="139"/>
        <v>7.7483990000000002E-4</v>
      </c>
      <c r="P1329" s="281">
        <f t="shared" si="132"/>
        <v>125214</v>
      </c>
      <c r="Q1329" s="244"/>
      <c r="R1329" s="107"/>
      <c r="S1329" s="107"/>
      <c r="T1329" s="32"/>
      <c r="U1329" s="29"/>
    </row>
    <row r="1330" spans="1:21" s="12" customFormat="1" ht="15.75" hidden="1" thickBot="1">
      <c r="A1330" s="12" t="s">
        <v>6128</v>
      </c>
      <c r="B1330" s="1" t="s">
        <v>1596</v>
      </c>
      <c r="C1330" s="98" t="s">
        <v>2215</v>
      </c>
      <c r="D1330" s="100" t="s">
        <v>2133</v>
      </c>
      <c r="E1330" s="100" t="s">
        <v>2157</v>
      </c>
      <c r="F1330" s="100" t="s">
        <v>2119</v>
      </c>
      <c r="G1330" s="101" t="s">
        <v>2108</v>
      </c>
      <c r="H1330" s="102" t="s">
        <v>3368</v>
      </c>
      <c r="I1330" s="103">
        <v>3641</v>
      </c>
      <c r="J1330" s="103">
        <v>490</v>
      </c>
      <c r="K1330" s="80">
        <v>94</v>
      </c>
      <c r="L1330" s="105">
        <v>1401.65</v>
      </c>
      <c r="M1330" s="106">
        <f t="shared" si="137"/>
        <v>2.58170832E-2</v>
      </c>
      <c r="N1330" s="106">
        <f t="shared" si="138"/>
        <v>9.0253421E-3</v>
      </c>
      <c r="O1330" s="228">
        <f t="shared" si="139"/>
        <v>1.6192910000000001E-4</v>
      </c>
      <c r="P1330" s="281">
        <f t="shared" si="132"/>
        <v>26167</v>
      </c>
      <c r="Q1330" s="244"/>
      <c r="R1330" s="107"/>
      <c r="S1330" s="107"/>
      <c r="T1330" s="32"/>
      <c r="U1330" s="29"/>
    </row>
    <row r="1331" spans="1:21" s="12" customFormat="1" ht="15.75" hidden="1" thickBot="1">
      <c r="A1331" s="12" t="s">
        <v>6129</v>
      </c>
      <c r="B1331" s="1" t="s">
        <v>1597</v>
      </c>
      <c r="C1331" s="98" t="s">
        <v>2215</v>
      </c>
      <c r="D1331" s="100" t="s">
        <v>2133</v>
      </c>
      <c r="E1331" s="100" t="s">
        <v>2159</v>
      </c>
      <c r="F1331" s="100" t="s">
        <v>2119</v>
      </c>
      <c r="G1331" s="101" t="s">
        <v>2108</v>
      </c>
      <c r="H1331" s="102" t="s">
        <v>3369</v>
      </c>
      <c r="I1331" s="103">
        <v>6341</v>
      </c>
      <c r="J1331" s="103">
        <v>994</v>
      </c>
      <c r="K1331" s="80">
        <v>44</v>
      </c>
      <c r="L1331" s="105">
        <v>1259.8499999999999</v>
      </c>
      <c r="M1331" s="106">
        <f t="shared" si="137"/>
        <v>6.9389686000000004E-3</v>
      </c>
      <c r="N1331" s="106">
        <f t="shared" si="138"/>
        <v>5.4747268999999999E-3</v>
      </c>
      <c r="O1331" s="228">
        <f t="shared" si="139"/>
        <v>9.8225400000000003E-5</v>
      </c>
      <c r="P1331" s="281">
        <f t="shared" si="132"/>
        <v>15873</v>
      </c>
      <c r="Q1331" s="244"/>
      <c r="R1331" s="107"/>
      <c r="S1331" s="107"/>
      <c r="T1331" s="32"/>
      <c r="U1331" s="29"/>
    </row>
    <row r="1332" spans="1:21" s="12" customFormat="1" ht="15.75" hidden="1" thickBot="1">
      <c r="A1332" s="12" t="s">
        <v>6130</v>
      </c>
      <c r="B1332" s="1" t="s">
        <v>1598</v>
      </c>
      <c r="C1332" s="98" t="s">
        <v>2215</v>
      </c>
      <c r="D1332" s="100" t="s">
        <v>2157</v>
      </c>
      <c r="E1332" s="100" t="s">
        <v>2116</v>
      </c>
      <c r="F1332" s="100">
        <v>3</v>
      </c>
      <c r="G1332" s="101" t="s">
        <v>2109</v>
      </c>
      <c r="H1332" s="102" t="s">
        <v>3370</v>
      </c>
      <c r="I1332" s="103">
        <v>10030</v>
      </c>
      <c r="J1332" s="103">
        <v>1355</v>
      </c>
      <c r="K1332" s="80">
        <v>81</v>
      </c>
      <c r="L1332" s="105">
        <v>1218.73</v>
      </c>
      <c r="M1332" s="106">
        <f t="shared" si="137"/>
        <v>8.0757725999999995E-3</v>
      </c>
      <c r="N1332" s="106">
        <f t="shared" si="138"/>
        <v>8.9787498999999993E-3</v>
      </c>
      <c r="O1332" s="228">
        <f t="shared" si="139"/>
        <v>1.610932E-4</v>
      </c>
      <c r="P1332" s="281">
        <f t="shared" si="132"/>
        <v>26032</v>
      </c>
      <c r="Q1332" s="253"/>
      <c r="R1332" s="144"/>
      <c r="S1332" s="144"/>
      <c r="T1332" s="36"/>
      <c r="U1332" s="29"/>
    </row>
    <row r="1333" spans="1:21" s="12" customFormat="1" ht="15.75" hidden="1" thickBot="1">
      <c r="A1333" s="12" t="s">
        <v>6131</v>
      </c>
      <c r="B1333" s="1" t="s">
        <v>1599</v>
      </c>
      <c r="C1333" s="98" t="s">
        <v>2215</v>
      </c>
      <c r="D1333" s="100" t="s">
        <v>2157</v>
      </c>
      <c r="E1333" s="100" t="s">
        <v>2115</v>
      </c>
      <c r="F1333" s="100">
        <v>3</v>
      </c>
      <c r="G1333" s="101" t="s">
        <v>2109</v>
      </c>
      <c r="H1333" s="102" t="s">
        <v>3371</v>
      </c>
      <c r="I1333" s="103">
        <v>7236</v>
      </c>
      <c r="J1333" s="103">
        <v>1024</v>
      </c>
      <c r="K1333" s="80">
        <v>85</v>
      </c>
      <c r="L1333" s="105">
        <v>1241.6600000000001</v>
      </c>
      <c r="M1333" s="106">
        <f t="shared" si="137"/>
        <v>1.1746821399999999E-2</v>
      </c>
      <c r="N1333" s="106">
        <f t="shared" si="138"/>
        <v>9.6876319000000002E-3</v>
      </c>
      <c r="O1333" s="228">
        <f t="shared" si="139"/>
        <v>1.738117E-4</v>
      </c>
      <c r="P1333" s="281">
        <f t="shared" si="132"/>
        <v>28087</v>
      </c>
      <c r="Q1333" s="253"/>
      <c r="R1333" s="144"/>
      <c r="S1333" s="144"/>
      <c r="T1333" s="36"/>
      <c r="U1333" s="29"/>
    </row>
    <row r="1334" spans="1:21" s="12" customFormat="1" ht="15.75" hidden="1" thickBot="1">
      <c r="A1334" s="12" t="s">
        <v>6132</v>
      </c>
      <c r="B1334" s="1" t="s">
        <v>1600</v>
      </c>
      <c r="C1334" s="98" t="s">
        <v>2215</v>
      </c>
      <c r="D1334" s="100" t="s">
        <v>2157</v>
      </c>
      <c r="E1334" s="100" t="s">
        <v>2120</v>
      </c>
      <c r="F1334" s="100">
        <v>3</v>
      </c>
      <c r="G1334" s="101" t="s">
        <v>2109</v>
      </c>
      <c r="H1334" s="102" t="s">
        <v>2887</v>
      </c>
      <c r="I1334" s="103">
        <v>18077</v>
      </c>
      <c r="J1334" s="103">
        <v>2307</v>
      </c>
      <c r="K1334" s="80">
        <v>120</v>
      </c>
      <c r="L1334" s="105">
        <v>1157.68</v>
      </c>
      <c r="M1334" s="106">
        <f t="shared" si="137"/>
        <v>6.6382695999999998E-3</v>
      </c>
      <c r="N1334" s="106">
        <f t="shared" si="138"/>
        <v>1.3228602000000001E-2</v>
      </c>
      <c r="O1334" s="228">
        <f t="shared" si="139"/>
        <v>2.3734240000000001E-4</v>
      </c>
      <c r="P1334" s="281">
        <f t="shared" si="132"/>
        <v>38354</v>
      </c>
      <c r="Q1334" s="253"/>
      <c r="R1334" s="144"/>
      <c r="S1334" s="144"/>
      <c r="T1334" s="36"/>
      <c r="U1334" s="29"/>
    </row>
    <row r="1335" spans="1:21" s="12" customFormat="1" ht="15.75" hidden="1" thickBot="1">
      <c r="A1335" s="12" t="s">
        <v>6133</v>
      </c>
      <c r="B1335" s="1" t="s">
        <v>1601</v>
      </c>
      <c r="C1335" s="98" t="s">
        <v>2215</v>
      </c>
      <c r="D1335" s="100" t="s">
        <v>2157</v>
      </c>
      <c r="E1335" s="100" t="s">
        <v>2122</v>
      </c>
      <c r="F1335" s="100">
        <v>3</v>
      </c>
      <c r="G1335" s="101" t="s">
        <v>2109</v>
      </c>
      <c r="H1335" s="102" t="s">
        <v>3372</v>
      </c>
      <c r="I1335" s="103">
        <v>13762</v>
      </c>
      <c r="J1335" s="103">
        <v>1696</v>
      </c>
      <c r="K1335" s="80">
        <v>75</v>
      </c>
      <c r="L1335" s="105">
        <v>1266.5899999999999</v>
      </c>
      <c r="M1335" s="106">
        <f t="shared" si="137"/>
        <v>5.4497892000000001E-3</v>
      </c>
      <c r="N1335" s="106">
        <f t="shared" si="138"/>
        <v>7.2974225000000002E-3</v>
      </c>
      <c r="O1335" s="228">
        <f t="shared" si="139"/>
        <v>1.3092750000000001E-4</v>
      </c>
      <c r="P1335" s="281">
        <f t="shared" si="132"/>
        <v>21157</v>
      </c>
      <c r="Q1335" s="244"/>
      <c r="R1335" s="107"/>
      <c r="S1335" s="107"/>
      <c r="T1335" s="32"/>
      <c r="U1335" s="29"/>
    </row>
    <row r="1336" spans="1:21" s="12" customFormat="1" ht="15.75" hidden="1" thickBot="1">
      <c r="A1336" s="12" t="s">
        <v>6134</v>
      </c>
      <c r="B1336" s="1" t="s">
        <v>1602</v>
      </c>
      <c r="C1336" s="98" t="s">
        <v>2215</v>
      </c>
      <c r="D1336" s="100" t="s">
        <v>2157</v>
      </c>
      <c r="E1336" s="100" t="s">
        <v>2124</v>
      </c>
      <c r="F1336" s="100" t="s">
        <v>2119</v>
      </c>
      <c r="G1336" s="101" t="s">
        <v>2108</v>
      </c>
      <c r="H1336" s="102" t="s">
        <v>2999</v>
      </c>
      <c r="I1336" s="103">
        <v>4411</v>
      </c>
      <c r="J1336" s="103">
        <v>635</v>
      </c>
      <c r="K1336" s="80">
        <v>35</v>
      </c>
      <c r="L1336" s="105">
        <v>787.85</v>
      </c>
      <c r="M1336" s="106">
        <f t="shared" si="137"/>
        <v>7.9347085999999997E-3</v>
      </c>
      <c r="N1336" s="106">
        <f t="shared" si="138"/>
        <v>6.3953036E-3</v>
      </c>
      <c r="O1336" s="228">
        <f t="shared" si="139"/>
        <v>1.1474199999999999E-4</v>
      </c>
      <c r="P1336" s="281">
        <f t="shared" si="132"/>
        <v>18542</v>
      </c>
      <c r="Q1336" s="244"/>
      <c r="R1336" s="107"/>
      <c r="S1336" s="107"/>
      <c r="T1336" s="32"/>
      <c r="U1336" s="29"/>
    </row>
    <row r="1337" spans="1:21" s="12" customFormat="1" ht="15.75" hidden="1" thickBot="1">
      <c r="A1337" s="12" t="s">
        <v>6135</v>
      </c>
      <c r="B1337" s="1" t="s">
        <v>1603</v>
      </c>
      <c r="C1337" s="98" t="s">
        <v>2215</v>
      </c>
      <c r="D1337" s="100" t="s">
        <v>2157</v>
      </c>
      <c r="E1337" s="100" t="s">
        <v>2126</v>
      </c>
      <c r="F1337" s="100" t="s">
        <v>2119</v>
      </c>
      <c r="G1337" s="101" t="s">
        <v>2108</v>
      </c>
      <c r="H1337" s="102" t="s">
        <v>3373</v>
      </c>
      <c r="I1337" s="103">
        <v>8298</v>
      </c>
      <c r="J1337" s="103">
        <v>1222</v>
      </c>
      <c r="K1337" s="80">
        <v>49</v>
      </c>
      <c r="L1337" s="105">
        <v>871.67</v>
      </c>
      <c r="M1337" s="106">
        <f t="shared" si="137"/>
        <v>5.9050372999999998E-3</v>
      </c>
      <c r="N1337" s="106">
        <f t="shared" si="138"/>
        <v>8.2783111999999992E-3</v>
      </c>
      <c r="O1337" s="228">
        <f t="shared" si="139"/>
        <v>1.4852619999999999E-4</v>
      </c>
      <c r="P1337" s="281">
        <f t="shared" si="132"/>
        <v>24001</v>
      </c>
      <c r="Q1337" s="253"/>
      <c r="R1337" s="144"/>
      <c r="S1337" s="144"/>
      <c r="T1337" s="36"/>
      <c r="U1337" s="29"/>
    </row>
    <row r="1338" spans="1:21" s="12" customFormat="1" ht="15.75" hidden="1" thickBot="1">
      <c r="A1338" s="12" t="s">
        <v>6136</v>
      </c>
      <c r="B1338" s="1" t="s">
        <v>1604</v>
      </c>
      <c r="C1338" s="98" t="s">
        <v>2215</v>
      </c>
      <c r="D1338" s="100" t="s">
        <v>2157</v>
      </c>
      <c r="E1338" s="100" t="s">
        <v>2133</v>
      </c>
      <c r="F1338" s="100" t="s">
        <v>2119</v>
      </c>
      <c r="G1338" s="101" t="s">
        <v>2108</v>
      </c>
      <c r="H1338" s="102" t="s">
        <v>3374</v>
      </c>
      <c r="I1338" s="103">
        <v>3733</v>
      </c>
      <c r="J1338" s="103">
        <v>447</v>
      </c>
      <c r="K1338" s="80">
        <v>62</v>
      </c>
      <c r="L1338" s="105">
        <v>610.15</v>
      </c>
      <c r="M1338" s="106">
        <f t="shared" si="137"/>
        <v>1.6608625700000001E-2</v>
      </c>
      <c r="N1338" s="106">
        <f t="shared" si="138"/>
        <v>1.2167591E-2</v>
      </c>
      <c r="O1338" s="228">
        <f t="shared" si="139"/>
        <v>2.1830609999999999E-4</v>
      </c>
      <c r="P1338" s="281">
        <f t="shared" si="132"/>
        <v>35278</v>
      </c>
      <c r="Q1338" s="244"/>
      <c r="R1338" s="107"/>
      <c r="S1338" s="107"/>
      <c r="T1338" s="32"/>
      <c r="U1338" s="29"/>
    </row>
    <row r="1339" spans="1:21" s="12" customFormat="1" ht="15.75" hidden="1" thickBot="1">
      <c r="A1339" s="12" t="s">
        <v>6137</v>
      </c>
      <c r="B1339" s="1" t="s">
        <v>1605</v>
      </c>
      <c r="C1339" s="98" t="s">
        <v>2215</v>
      </c>
      <c r="D1339" s="100" t="s">
        <v>2159</v>
      </c>
      <c r="E1339" s="100" t="s">
        <v>2116</v>
      </c>
      <c r="F1339" s="100" t="s">
        <v>2119</v>
      </c>
      <c r="G1339" s="101" t="s">
        <v>2108</v>
      </c>
      <c r="H1339" s="102" t="s">
        <v>3375</v>
      </c>
      <c r="I1339" s="103">
        <v>6752</v>
      </c>
      <c r="J1339" s="103">
        <v>842</v>
      </c>
      <c r="K1339" s="80">
        <v>30</v>
      </c>
      <c r="L1339" s="105">
        <v>1283</v>
      </c>
      <c r="M1339" s="106">
        <f t="shared" si="137"/>
        <v>4.4431278999999997E-3</v>
      </c>
      <c r="N1339" s="106">
        <f t="shared" si="138"/>
        <v>2.9159109000000002E-3</v>
      </c>
      <c r="O1339" s="228">
        <f t="shared" si="139"/>
        <v>5.2316099999999999E-5</v>
      </c>
      <c r="P1339" s="281">
        <f t="shared" si="132"/>
        <v>8454</v>
      </c>
      <c r="Q1339" s="253"/>
      <c r="R1339" s="144"/>
      <c r="S1339" s="144"/>
      <c r="T1339" s="36"/>
      <c r="U1339" s="29"/>
    </row>
    <row r="1340" spans="1:21" s="12" customFormat="1" ht="15.75" hidden="1" thickBot="1">
      <c r="A1340" s="12" t="s">
        <v>6138</v>
      </c>
      <c r="B1340" s="1" t="s">
        <v>1606</v>
      </c>
      <c r="C1340" s="98" t="s">
        <v>2215</v>
      </c>
      <c r="D1340" s="100" t="s">
        <v>2159</v>
      </c>
      <c r="E1340" s="100" t="s">
        <v>2115</v>
      </c>
      <c r="F1340" s="100" t="s">
        <v>2119</v>
      </c>
      <c r="G1340" s="101" t="s">
        <v>2108</v>
      </c>
      <c r="H1340" s="102" t="s">
        <v>2355</v>
      </c>
      <c r="I1340" s="103">
        <v>9590</v>
      </c>
      <c r="J1340" s="103">
        <v>1295</v>
      </c>
      <c r="K1340" s="80">
        <v>59</v>
      </c>
      <c r="L1340" s="105">
        <v>1393.16</v>
      </c>
      <c r="M1340" s="106">
        <f t="shared" si="137"/>
        <v>6.1522419E-3</v>
      </c>
      <c r="N1340" s="106">
        <f t="shared" si="138"/>
        <v>5.7187640000000003E-3</v>
      </c>
      <c r="O1340" s="228">
        <f t="shared" si="139"/>
        <v>1.026038E-4</v>
      </c>
      <c r="P1340" s="281">
        <f t="shared" si="132"/>
        <v>16580</v>
      </c>
      <c r="Q1340" s="253"/>
      <c r="R1340" s="144"/>
      <c r="S1340" s="144"/>
      <c r="T1340" s="36"/>
      <c r="U1340" s="29"/>
    </row>
    <row r="1341" spans="1:21" s="12" customFormat="1" ht="15.75" hidden="1" thickBot="1">
      <c r="A1341" s="12" t="s">
        <v>6139</v>
      </c>
      <c r="B1341" s="1" t="s">
        <v>1607</v>
      </c>
      <c r="C1341" s="98" t="s">
        <v>2215</v>
      </c>
      <c r="D1341" s="100" t="s">
        <v>2159</v>
      </c>
      <c r="E1341" s="100" t="s">
        <v>2120</v>
      </c>
      <c r="F1341" s="100" t="s">
        <v>2119</v>
      </c>
      <c r="G1341" s="101" t="s">
        <v>2108</v>
      </c>
      <c r="H1341" s="102" t="s">
        <v>3376</v>
      </c>
      <c r="I1341" s="103">
        <v>14580</v>
      </c>
      <c r="J1341" s="103">
        <v>1887</v>
      </c>
      <c r="K1341" s="80">
        <v>71</v>
      </c>
      <c r="L1341" s="105">
        <v>3274.4</v>
      </c>
      <c r="M1341" s="106">
        <f t="shared" si="137"/>
        <v>4.8696844000000001E-3</v>
      </c>
      <c r="N1341" s="106">
        <f t="shared" si="138"/>
        <v>2.8063444999999998E-3</v>
      </c>
      <c r="O1341" s="228">
        <f t="shared" si="139"/>
        <v>5.0350299999999998E-5</v>
      </c>
      <c r="P1341" s="281">
        <f t="shared" si="132"/>
        <v>8136</v>
      </c>
      <c r="Q1341" s="253"/>
      <c r="R1341" s="144"/>
      <c r="S1341" s="144"/>
      <c r="T1341" s="36"/>
      <c r="U1341" s="29"/>
    </row>
    <row r="1342" spans="1:21" s="12" customFormat="1" ht="15.75" hidden="1" thickBot="1">
      <c r="A1342" s="12" t="s">
        <v>6140</v>
      </c>
      <c r="B1342" s="1" t="s">
        <v>1608</v>
      </c>
      <c r="C1342" s="98" t="s">
        <v>2215</v>
      </c>
      <c r="D1342" s="100" t="s">
        <v>2159</v>
      </c>
      <c r="E1342" s="100" t="s">
        <v>2122</v>
      </c>
      <c r="F1342" s="100" t="s">
        <v>2119</v>
      </c>
      <c r="G1342" s="101" t="s">
        <v>2108</v>
      </c>
      <c r="H1342" s="102" t="s">
        <v>3377</v>
      </c>
      <c r="I1342" s="103">
        <v>11093</v>
      </c>
      <c r="J1342" s="103">
        <v>1395</v>
      </c>
      <c r="K1342" s="80">
        <v>105</v>
      </c>
      <c r="L1342" s="105">
        <v>1225.25</v>
      </c>
      <c r="M1342" s="106">
        <f t="shared" si="137"/>
        <v>9.4654286000000008E-3</v>
      </c>
      <c r="N1342" s="106">
        <f t="shared" si="138"/>
        <v>1.0776798900000001E-2</v>
      </c>
      <c r="O1342" s="228">
        <f t="shared" si="139"/>
        <v>1.9335310000000001E-4</v>
      </c>
      <c r="P1342" s="281">
        <f t="shared" si="132"/>
        <v>31245</v>
      </c>
      <c r="Q1342" s="244"/>
      <c r="R1342" s="107"/>
      <c r="S1342" s="107"/>
      <c r="T1342" s="32"/>
      <c r="U1342" s="29"/>
    </row>
    <row r="1343" spans="1:21" s="12" customFormat="1" ht="15.75" hidden="1" thickBot="1">
      <c r="A1343" s="12" t="s">
        <v>6141</v>
      </c>
      <c r="B1343" s="1" t="s">
        <v>1609</v>
      </c>
      <c r="C1343" s="98" t="s">
        <v>2215</v>
      </c>
      <c r="D1343" s="100" t="s">
        <v>2159</v>
      </c>
      <c r="E1343" s="100" t="s">
        <v>2124</v>
      </c>
      <c r="F1343" s="100" t="s">
        <v>2119</v>
      </c>
      <c r="G1343" s="101" t="s">
        <v>2108</v>
      </c>
      <c r="H1343" s="102" t="s">
        <v>3378</v>
      </c>
      <c r="I1343" s="103">
        <v>9723</v>
      </c>
      <c r="J1343" s="103">
        <v>1297</v>
      </c>
      <c r="K1343" s="80">
        <v>70</v>
      </c>
      <c r="L1343" s="105">
        <v>1223.79</v>
      </c>
      <c r="M1343" s="106">
        <f t="shared" si="137"/>
        <v>7.1994240000000003E-3</v>
      </c>
      <c r="N1343" s="106">
        <f t="shared" si="138"/>
        <v>7.6301104E-3</v>
      </c>
      <c r="O1343" s="228">
        <f t="shared" si="139"/>
        <v>1.3689640000000001E-4</v>
      </c>
      <c r="P1343" s="281">
        <f t="shared" si="132"/>
        <v>22122</v>
      </c>
      <c r="Q1343" s="253"/>
      <c r="R1343" s="144"/>
      <c r="S1343" s="144"/>
      <c r="T1343" s="36"/>
      <c r="U1343" s="29"/>
    </row>
    <row r="1344" spans="1:21" s="12" customFormat="1" ht="15.75" hidden="1" thickBot="1">
      <c r="A1344" s="12" t="s">
        <v>6142</v>
      </c>
      <c r="B1344" s="1" t="s">
        <v>1610</v>
      </c>
      <c r="C1344" s="98" t="s">
        <v>2215</v>
      </c>
      <c r="D1344" s="100" t="s">
        <v>2159</v>
      </c>
      <c r="E1344" s="100" t="s">
        <v>2126</v>
      </c>
      <c r="F1344" s="100" t="s">
        <v>2119</v>
      </c>
      <c r="G1344" s="101" t="s">
        <v>2108</v>
      </c>
      <c r="H1344" s="102" t="s">
        <v>3379</v>
      </c>
      <c r="I1344" s="103">
        <v>5546</v>
      </c>
      <c r="J1344" s="103">
        <v>671</v>
      </c>
      <c r="K1344" s="80">
        <v>86</v>
      </c>
      <c r="L1344" s="105">
        <v>1208.27</v>
      </c>
      <c r="M1344" s="106">
        <f t="shared" si="137"/>
        <v>1.55066714E-2</v>
      </c>
      <c r="N1344" s="106">
        <f t="shared" si="138"/>
        <v>8.6114664E-3</v>
      </c>
      <c r="O1344" s="228">
        <f t="shared" si="139"/>
        <v>1.5450349999999999E-4</v>
      </c>
      <c r="P1344" s="281">
        <f t="shared" si="132"/>
        <v>24967</v>
      </c>
      <c r="Q1344" s="253"/>
      <c r="R1344" s="144"/>
      <c r="S1344" s="144"/>
      <c r="T1344" s="36"/>
      <c r="U1344" s="29"/>
    </row>
    <row r="1345" spans="1:21" s="12" customFormat="1" ht="15.75" hidden="1" thickBot="1">
      <c r="A1345" s="12" t="s">
        <v>6143</v>
      </c>
      <c r="B1345" s="1" t="s">
        <v>1611</v>
      </c>
      <c r="C1345" s="98" t="s">
        <v>2215</v>
      </c>
      <c r="D1345" s="100" t="s">
        <v>2159</v>
      </c>
      <c r="E1345" s="100" t="s">
        <v>2133</v>
      </c>
      <c r="F1345" s="100">
        <v>3</v>
      </c>
      <c r="G1345" s="101" t="s">
        <v>2109</v>
      </c>
      <c r="H1345" s="102" t="s">
        <v>3380</v>
      </c>
      <c r="I1345" s="103">
        <v>13459</v>
      </c>
      <c r="J1345" s="103">
        <v>1956</v>
      </c>
      <c r="K1345" s="80">
        <v>344</v>
      </c>
      <c r="L1345" s="105">
        <v>1352.35</v>
      </c>
      <c r="M1345" s="106">
        <f t="shared" si="137"/>
        <v>2.5559105400000001E-2</v>
      </c>
      <c r="N1345" s="106">
        <f t="shared" si="138"/>
        <v>3.6967952200000001E-2</v>
      </c>
      <c r="O1345" s="228">
        <f t="shared" si="139"/>
        <v>6.6326459999999999E-4</v>
      </c>
      <c r="P1345" s="281">
        <f t="shared" si="132"/>
        <v>107183</v>
      </c>
      <c r="Q1345" s="244"/>
      <c r="R1345" s="107"/>
      <c r="S1345" s="107"/>
      <c r="T1345" s="32"/>
      <c r="U1345" s="29"/>
    </row>
    <row r="1346" spans="1:21" s="12" customFormat="1" ht="15.75" hidden="1" thickBot="1">
      <c r="A1346" s="12" t="s">
        <v>6144</v>
      </c>
      <c r="B1346" s="1" t="s">
        <v>1612</v>
      </c>
      <c r="C1346" s="98" t="s">
        <v>2215</v>
      </c>
      <c r="D1346" s="100" t="s">
        <v>2159</v>
      </c>
      <c r="E1346" s="100" t="s">
        <v>2157</v>
      </c>
      <c r="F1346" s="100">
        <v>3</v>
      </c>
      <c r="G1346" s="101" t="s">
        <v>2109</v>
      </c>
      <c r="H1346" s="102" t="s">
        <v>3381</v>
      </c>
      <c r="I1346" s="103">
        <v>19885</v>
      </c>
      <c r="J1346" s="103">
        <v>2297</v>
      </c>
      <c r="K1346" s="80">
        <v>177</v>
      </c>
      <c r="L1346" s="105">
        <v>1357.05</v>
      </c>
      <c r="M1346" s="106">
        <f t="shared" si="137"/>
        <v>8.9011817E-3</v>
      </c>
      <c r="N1346" s="106">
        <f t="shared" si="138"/>
        <v>1.50665151E-2</v>
      </c>
      <c r="O1346" s="228">
        <f t="shared" si="139"/>
        <v>2.7031750000000002E-4</v>
      </c>
      <c r="P1346" s="281">
        <f t="shared" si="132"/>
        <v>43683</v>
      </c>
      <c r="Q1346" s="244"/>
      <c r="R1346" s="107"/>
      <c r="S1346" s="107"/>
      <c r="T1346" s="32"/>
      <c r="U1346" s="29"/>
    </row>
    <row r="1347" spans="1:21" s="12" customFormat="1" ht="15.75" hidden="1" thickBot="1">
      <c r="A1347" s="12" t="s">
        <v>6145</v>
      </c>
      <c r="B1347" s="1" t="s">
        <v>1613</v>
      </c>
      <c r="C1347" s="98" t="s">
        <v>2215</v>
      </c>
      <c r="D1347" s="100" t="s">
        <v>2159</v>
      </c>
      <c r="E1347" s="100" t="s">
        <v>2159</v>
      </c>
      <c r="F1347" s="100" t="s">
        <v>2119</v>
      </c>
      <c r="G1347" s="101" t="s">
        <v>2108</v>
      </c>
      <c r="H1347" s="102" t="s">
        <v>3382</v>
      </c>
      <c r="I1347" s="103">
        <v>8126</v>
      </c>
      <c r="J1347" s="103">
        <v>1068</v>
      </c>
      <c r="K1347" s="80">
        <v>113</v>
      </c>
      <c r="L1347" s="105">
        <v>1152.0999999999999</v>
      </c>
      <c r="M1347" s="106">
        <f t="shared" si="137"/>
        <v>1.39059808E-2</v>
      </c>
      <c r="N1347" s="106">
        <f t="shared" si="138"/>
        <v>1.2890884E-2</v>
      </c>
      <c r="O1347" s="228">
        <f t="shared" si="139"/>
        <v>2.312832E-4</v>
      </c>
      <c r="P1347" s="281">
        <f t="shared" si="132"/>
        <v>37375</v>
      </c>
      <c r="Q1347" s="253"/>
      <c r="R1347" s="144"/>
      <c r="S1347" s="144"/>
      <c r="T1347" s="36"/>
      <c r="U1347" s="29"/>
    </row>
    <row r="1348" spans="1:21" s="12" customFormat="1" ht="15.75" hidden="1" thickBot="1">
      <c r="A1348" s="12" t="s">
        <v>6146</v>
      </c>
      <c r="B1348" s="1" t="s">
        <v>1614</v>
      </c>
      <c r="C1348" s="98" t="s">
        <v>2215</v>
      </c>
      <c r="D1348" s="100" t="s">
        <v>2159</v>
      </c>
      <c r="E1348" s="100" t="s">
        <v>2172</v>
      </c>
      <c r="F1348" s="108">
        <v>3</v>
      </c>
      <c r="G1348" s="109" t="s">
        <v>2109</v>
      </c>
      <c r="H1348" s="102" t="s">
        <v>3383</v>
      </c>
      <c r="I1348" s="103">
        <v>9850</v>
      </c>
      <c r="J1348" s="103">
        <v>1386</v>
      </c>
      <c r="K1348" s="80">
        <v>28</v>
      </c>
      <c r="L1348" s="105">
        <v>1623.5</v>
      </c>
      <c r="M1348" s="106">
        <f t="shared" si="137"/>
        <v>2.8426394999999998E-3</v>
      </c>
      <c r="N1348" s="106">
        <f t="shared" si="138"/>
        <v>2.4267929E-3</v>
      </c>
      <c r="O1348" s="228">
        <f t="shared" si="139"/>
        <v>4.3540500000000001E-5</v>
      </c>
      <c r="P1348" s="281">
        <f t="shared" si="132"/>
        <v>7036</v>
      </c>
      <c r="Q1348" s="244"/>
      <c r="R1348" s="107"/>
      <c r="S1348" s="107"/>
      <c r="T1348" s="32"/>
      <c r="U1348" s="29"/>
    </row>
    <row r="1349" spans="1:21" s="12" customFormat="1" ht="15.75" hidden="1" thickBot="1">
      <c r="A1349" s="12" t="s">
        <v>6147</v>
      </c>
      <c r="B1349" s="1" t="s">
        <v>1615</v>
      </c>
      <c r="C1349" s="98" t="s">
        <v>2215</v>
      </c>
      <c r="D1349" s="100" t="s">
        <v>2159</v>
      </c>
      <c r="E1349" s="100" t="s">
        <v>2174</v>
      </c>
      <c r="F1349" s="100" t="s">
        <v>2119</v>
      </c>
      <c r="G1349" s="101" t="s">
        <v>2108</v>
      </c>
      <c r="H1349" s="102" t="s">
        <v>3384</v>
      </c>
      <c r="I1349" s="103">
        <v>9645</v>
      </c>
      <c r="J1349" s="103">
        <v>1294</v>
      </c>
      <c r="K1349" s="80">
        <v>49</v>
      </c>
      <c r="L1349" s="105">
        <v>1418.79</v>
      </c>
      <c r="M1349" s="106">
        <f t="shared" si="137"/>
        <v>5.0803525000000004E-3</v>
      </c>
      <c r="N1349" s="106">
        <f t="shared" si="138"/>
        <v>4.6335088999999996E-3</v>
      </c>
      <c r="O1349" s="228">
        <f t="shared" si="139"/>
        <v>8.3132600000000004E-5</v>
      </c>
      <c r="P1349" s="281">
        <f t="shared" ref="P1349:P1412" si="140">ROUNDDOWN(161600000*O1349,0)</f>
        <v>13434</v>
      </c>
      <c r="Q1349" s="244"/>
      <c r="R1349" s="107"/>
      <c r="S1349" s="107"/>
      <c r="T1349" s="32"/>
      <c r="U1349" s="29"/>
    </row>
    <row r="1350" spans="1:21" s="12" customFormat="1" ht="15.75" hidden="1" thickBot="1">
      <c r="A1350" s="12" t="s">
        <v>6148</v>
      </c>
      <c r="B1350" s="1" t="s">
        <v>1616</v>
      </c>
      <c r="C1350" s="98" t="s">
        <v>2215</v>
      </c>
      <c r="D1350" s="100" t="s">
        <v>2159</v>
      </c>
      <c r="E1350" s="100" t="s">
        <v>2175</v>
      </c>
      <c r="F1350" s="100" t="s">
        <v>2119</v>
      </c>
      <c r="G1350" s="101" t="s">
        <v>2108</v>
      </c>
      <c r="H1350" s="102" t="s">
        <v>3385</v>
      </c>
      <c r="I1350" s="103">
        <v>5254</v>
      </c>
      <c r="J1350" s="103">
        <v>790</v>
      </c>
      <c r="K1350" s="80">
        <v>50</v>
      </c>
      <c r="L1350" s="105">
        <v>1512.63</v>
      </c>
      <c r="M1350" s="106">
        <f t="shared" si="137"/>
        <v>9.5165587999999999E-3</v>
      </c>
      <c r="N1350" s="106">
        <f t="shared" si="138"/>
        <v>4.9702050999999997E-3</v>
      </c>
      <c r="O1350" s="228">
        <f t="shared" si="139"/>
        <v>8.9173399999999996E-5</v>
      </c>
      <c r="P1350" s="281">
        <f t="shared" si="140"/>
        <v>14410</v>
      </c>
      <c r="Q1350" s="244"/>
      <c r="R1350" s="107"/>
      <c r="S1350" s="107"/>
      <c r="T1350" s="32"/>
      <c r="U1350" s="29"/>
    </row>
    <row r="1351" spans="1:21" s="12" customFormat="1" ht="15.75" hidden="1" thickBot="1">
      <c r="A1351" s="12" t="s">
        <v>6149</v>
      </c>
      <c r="B1351" s="1" t="s">
        <v>1617</v>
      </c>
      <c r="C1351" s="98" t="s">
        <v>2215</v>
      </c>
      <c r="D1351" s="100" t="s">
        <v>2159</v>
      </c>
      <c r="E1351" s="100" t="s">
        <v>2177</v>
      </c>
      <c r="F1351" s="100" t="s">
        <v>2119</v>
      </c>
      <c r="G1351" s="101" t="s">
        <v>2108</v>
      </c>
      <c r="H1351" s="102" t="s">
        <v>3386</v>
      </c>
      <c r="I1351" s="103">
        <v>9700</v>
      </c>
      <c r="J1351" s="103">
        <v>1234</v>
      </c>
      <c r="K1351" s="80">
        <v>54</v>
      </c>
      <c r="L1351" s="105">
        <v>1484.89</v>
      </c>
      <c r="M1351" s="106">
        <f t="shared" si="137"/>
        <v>5.5670103000000004E-3</v>
      </c>
      <c r="N1351" s="106">
        <f t="shared" si="138"/>
        <v>4.626397E-3</v>
      </c>
      <c r="O1351" s="228">
        <f t="shared" si="139"/>
        <v>8.3004999999999996E-5</v>
      </c>
      <c r="P1351" s="281">
        <f t="shared" si="140"/>
        <v>13413</v>
      </c>
      <c r="Q1351" s="253"/>
      <c r="R1351" s="144"/>
      <c r="S1351" s="144"/>
      <c r="T1351" s="36"/>
      <c r="U1351" s="29"/>
    </row>
    <row r="1352" spans="1:21" s="12" customFormat="1" ht="15.75" hidden="1" thickBot="1">
      <c r="A1352" s="12" t="s">
        <v>6150</v>
      </c>
      <c r="B1352" s="1" t="s">
        <v>1618</v>
      </c>
      <c r="C1352" s="98" t="s">
        <v>2215</v>
      </c>
      <c r="D1352" s="100" t="s">
        <v>2172</v>
      </c>
      <c r="E1352" s="100" t="s">
        <v>2116</v>
      </c>
      <c r="F1352" s="100">
        <v>3</v>
      </c>
      <c r="G1352" s="101" t="s">
        <v>2109</v>
      </c>
      <c r="H1352" s="102" t="s">
        <v>2834</v>
      </c>
      <c r="I1352" s="103">
        <v>10793</v>
      </c>
      <c r="J1352" s="103">
        <v>1369</v>
      </c>
      <c r="K1352" s="80">
        <v>109</v>
      </c>
      <c r="L1352" s="105">
        <v>932.91</v>
      </c>
      <c r="M1352" s="106">
        <f t="shared" si="137"/>
        <v>1.0099138299999999E-2</v>
      </c>
      <c r="N1352" s="106">
        <f t="shared" si="138"/>
        <v>1.4819993700000001E-2</v>
      </c>
      <c r="O1352" s="228">
        <f t="shared" si="139"/>
        <v>2.6589449999999998E-4</v>
      </c>
      <c r="P1352" s="281">
        <f t="shared" si="140"/>
        <v>42968</v>
      </c>
      <c r="Q1352" s="244"/>
      <c r="R1352" s="107"/>
      <c r="S1352" s="107"/>
      <c r="T1352" s="32"/>
      <c r="U1352" s="29"/>
    </row>
    <row r="1353" spans="1:21" s="12" customFormat="1" ht="15.75" hidden="1" thickBot="1">
      <c r="A1353" s="12" t="s">
        <v>6151</v>
      </c>
      <c r="B1353" s="1" t="s">
        <v>1619</v>
      </c>
      <c r="C1353" s="98" t="s">
        <v>2215</v>
      </c>
      <c r="D1353" s="100" t="s">
        <v>2172</v>
      </c>
      <c r="E1353" s="100" t="s">
        <v>2115</v>
      </c>
      <c r="F1353" s="100">
        <v>3</v>
      </c>
      <c r="G1353" s="101" t="s">
        <v>2109</v>
      </c>
      <c r="H1353" s="102" t="s">
        <v>3387</v>
      </c>
      <c r="I1353" s="103">
        <v>13620</v>
      </c>
      <c r="J1353" s="103">
        <v>1860</v>
      </c>
      <c r="K1353" s="80">
        <v>163</v>
      </c>
      <c r="L1353" s="105">
        <v>1361.01</v>
      </c>
      <c r="M1353" s="106">
        <f t="shared" si="137"/>
        <v>1.1967694500000001E-2</v>
      </c>
      <c r="N1353" s="106">
        <f t="shared" si="138"/>
        <v>1.6355435799999998E-2</v>
      </c>
      <c r="O1353" s="228">
        <f t="shared" si="139"/>
        <v>2.9344279999999999E-4</v>
      </c>
      <c r="P1353" s="281">
        <f t="shared" si="140"/>
        <v>47420</v>
      </c>
      <c r="Q1353" s="253"/>
      <c r="R1353" s="144"/>
      <c r="S1353" s="144"/>
      <c r="T1353" s="36"/>
      <c r="U1353" s="29"/>
    </row>
    <row r="1354" spans="1:21" s="12" customFormat="1" ht="15.75" hidden="1" thickBot="1">
      <c r="A1354" s="12" t="s">
        <v>6152</v>
      </c>
      <c r="B1354" s="1" t="s">
        <v>1620</v>
      </c>
      <c r="C1354" s="98" t="s">
        <v>2215</v>
      </c>
      <c r="D1354" s="100" t="s">
        <v>2172</v>
      </c>
      <c r="E1354" s="100" t="s">
        <v>2120</v>
      </c>
      <c r="F1354" s="100" t="s">
        <v>2119</v>
      </c>
      <c r="G1354" s="101" t="s">
        <v>2108</v>
      </c>
      <c r="H1354" s="102" t="s">
        <v>2668</v>
      </c>
      <c r="I1354" s="103">
        <v>4360</v>
      </c>
      <c r="J1354" s="103">
        <v>608</v>
      </c>
      <c r="K1354" s="80">
        <v>80</v>
      </c>
      <c r="L1354" s="105">
        <v>1112.05</v>
      </c>
      <c r="M1354" s="106">
        <f t="shared" si="137"/>
        <v>1.8348623800000002E-2</v>
      </c>
      <c r="N1354" s="106">
        <f t="shared" si="138"/>
        <v>1.00318899E-2</v>
      </c>
      <c r="O1354" s="228">
        <f t="shared" si="139"/>
        <v>1.799882E-4</v>
      </c>
      <c r="P1354" s="281">
        <f t="shared" si="140"/>
        <v>29086</v>
      </c>
      <c r="Q1354" s="253"/>
      <c r="R1354" s="144"/>
      <c r="S1354" s="144"/>
      <c r="T1354" s="36"/>
      <c r="U1354" s="29"/>
    </row>
    <row r="1355" spans="1:21" s="12" customFormat="1" ht="15.75" hidden="1" thickBot="1">
      <c r="A1355" s="12" t="s">
        <v>6153</v>
      </c>
      <c r="B1355" s="1" t="s">
        <v>1621</v>
      </c>
      <c r="C1355" s="98" t="s">
        <v>2215</v>
      </c>
      <c r="D1355" s="100" t="s">
        <v>2172</v>
      </c>
      <c r="E1355" s="100" t="s">
        <v>2122</v>
      </c>
      <c r="F1355" s="100">
        <v>3</v>
      </c>
      <c r="G1355" s="101" t="s">
        <v>2109</v>
      </c>
      <c r="H1355" s="102" t="s">
        <v>3388</v>
      </c>
      <c r="I1355" s="103">
        <v>27835</v>
      </c>
      <c r="J1355" s="103">
        <v>3782</v>
      </c>
      <c r="K1355" s="80">
        <v>752</v>
      </c>
      <c r="L1355" s="105">
        <v>1126.18</v>
      </c>
      <c r="M1355" s="106">
        <f t="shared" si="137"/>
        <v>2.7016346300000001E-2</v>
      </c>
      <c r="N1355" s="106">
        <f t="shared" si="138"/>
        <v>9.0727789200000006E-2</v>
      </c>
      <c r="O1355" s="228">
        <f t="shared" si="139"/>
        <v>1.6278026E-3</v>
      </c>
      <c r="P1355" s="281">
        <f t="shared" si="140"/>
        <v>263052</v>
      </c>
      <c r="Q1355" s="253"/>
      <c r="R1355" s="144"/>
      <c r="S1355" s="144"/>
      <c r="T1355" s="36"/>
      <c r="U1355" s="29"/>
    </row>
    <row r="1356" spans="1:21" s="12" customFormat="1" ht="15.75" hidden="1" thickBot="1">
      <c r="A1356" s="12" t="s">
        <v>6154</v>
      </c>
      <c r="B1356" s="1" t="s">
        <v>1622</v>
      </c>
      <c r="C1356" s="98" t="s">
        <v>2215</v>
      </c>
      <c r="D1356" s="100" t="s">
        <v>2174</v>
      </c>
      <c r="E1356" s="100" t="s">
        <v>2116</v>
      </c>
      <c r="F1356" s="100" t="s">
        <v>2119</v>
      </c>
      <c r="G1356" s="101" t="s">
        <v>2108</v>
      </c>
      <c r="H1356" s="102" t="s">
        <v>3389</v>
      </c>
      <c r="I1356" s="103">
        <v>5408</v>
      </c>
      <c r="J1356" s="103">
        <v>687</v>
      </c>
      <c r="K1356" s="80">
        <v>8</v>
      </c>
      <c r="L1356" s="105">
        <v>1088.72</v>
      </c>
      <c r="M1356" s="106">
        <f t="shared" si="137"/>
        <v>1.4792899E-3</v>
      </c>
      <c r="N1356" s="106">
        <f t="shared" si="138"/>
        <v>9.3345590000000001E-4</v>
      </c>
      <c r="O1356" s="228">
        <f t="shared" si="139"/>
        <v>1.6747699999999999E-5</v>
      </c>
      <c r="P1356" s="281">
        <f t="shared" si="140"/>
        <v>2706</v>
      </c>
      <c r="Q1356" s="244"/>
      <c r="R1356" s="107"/>
      <c r="S1356" s="107"/>
      <c r="T1356" s="32"/>
      <c r="U1356" s="29"/>
    </row>
    <row r="1357" spans="1:21" s="12" customFormat="1" ht="15.75" hidden="1" thickBot="1">
      <c r="A1357" s="12" t="s">
        <v>6155</v>
      </c>
      <c r="B1357" s="1" t="s">
        <v>1623</v>
      </c>
      <c r="C1357" s="98" t="s">
        <v>2215</v>
      </c>
      <c r="D1357" s="100" t="s">
        <v>2174</v>
      </c>
      <c r="E1357" s="100" t="s">
        <v>2115</v>
      </c>
      <c r="F1357" s="100" t="s">
        <v>2119</v>
      </c>
      <c r="G1357" s="101" t="s">
        <v>2108</v>
      </c>
      <c r="H1357" s="102" t="s">
        <v>3390</v>
      </c>
      <c r="I1357" s="103">
        <v>7167</v>
      </c>
      <c r="J1357" s="103">
        <v>909</v>
      </c>
      <c r="K1357" s="80">
        <v>42</v>
      </c>
      <c r="L1357" s="105">
        <v>875.07</v>
      </c>
      <c r="M1357" s="106">
        <f t="shared" ref="M1357:M1363" si="141" xml:space="preserve"> ROUNDDOWN(K1357/I1357,10)</f>
        <v>5.8601924999999999E-3</v>
      </c>
      <c r="N1357" s="106">
        <f t="shared" ref="N1357:N1363" si="142">ROUNDDOWN(J1357*M1357/L1357,10)</f>
        <v>6.0874157999999999E-3</v>
      </c>
      <c r="O1357" s="228">
        <f t="shared" ref="O1357:O1363" si="143">ROUNDDOWN(N1357/$N$2499,10)</f>
        <v>1.09218E-4</v>
      </c>
      <c r="P1357" s="281">
        <f t="shared" si="140"/>
        <v>17649</v>
      </c>
      <c r="Q1357" s="253"/>
      <c r="R1357" s="144"/>
      <c r="S1357" s="144"/>
      <c r="T1357" s="36"/>
      <c r="U1357" s="29"/>
    </row>
    <row r="1358" spans="1:21" s="12" customFormat="1" ht="15.75" hidden="1" thickBot="1">
      <c r="A1358" s="12" t="s">
        <v>6156</v>
      </c>
      <c r="B1358" s="1" t="s">
        <v>1624</v>
      </c>
      <c r="C1358" s="98" t="s">
        <v>2215</v>
      </c>
      <c r="D1358" s="100" t="s">
        <v>2174</v>
      </c>
      <c r="E1358" s="100" t="s">
        <v>2120</v>
      </c>
      <c r="F1358" s="100">
        <v>3</v>
      </c>
      <c r="G1358" s="101" t="s">
        <v>2109</v>
      </c>
      <c r="H1358" s="102" t="s">
        <v>3391</v>
      </c>
      <c r="I1358" s="103">
        <v>5969</v>
      </c>
      <c r="J1358" s="103">
        <v>629</v>
      </c>
      <c r="K1358" s="80">
        <v>57</v>
      </c>
      <c r="L1358" s="105">
        <v>1234.1300000000001</v>
      </c>
      <c r="M1358" s="106">
        <f t="shared" si="141"/>
        <v>9.5493382000000002E-3</v>
      </c>
      <c r="N1358" s="106">
        <f t="shared" si="142"/>
        <v>4.8670186000000001E-3</v>
      </c>
      <c r="O1358" s="228">
        <f t="shared" si="143"/>
        <v>8.7322099999999995E-5</v>
      </c>
      <c r="P1358" s="281">
        <f t="shared" si="140"/>
        <v>14111</v>
      </c>
      <c r="Q1358" s="244"/>
      <c r="R1358" s="107"/>
      <c r="S1358" s="107"/>
      <c r="T1358" s="32"/>
      <c r="U1358" s="29"/>
    </row>
    <row r="1359" spans="1:21" s="12" customFormat="1" ht="15.75" hidden="1" thickBot="1">
      <c r="A1359" s="12" t="s">
        <v>6157</v>
      </c>
      <c r="B1359" s="1" t="s">
        <v>1625</v>
      </c>
      <c r="C1359" s="98" t="s">
        <v>2215</v>
      </c>
      <c r="D1359" s="100" t="s">
        <v>2174</v>
      </c>
      <c r="E1359" s="100" t="s">
        <v>2122</v>
      </c>
      <c r="F1359" s="100">
        <v>3</v>
      </c>
      <c r="G1359" s="101" t="s">
        <v>2109</v>
      </c>
      <c r="H1359" s="102" t="s">
        <v>3392</v>
      </c>
      <c r="I1359" s="103">
        <v>7966</v>
      </c>
      <c r="J1359" s="103">
        <v>1099</v>
      </c>
      <c r="K1359" s="80">
        <v>12</v>
      </c>
      <c r="L1359" s="105">
        <v>1415.15</v>
      </c>
      <c r="M1359" s="106">
        <f t="shared" si="141"/>
        <v>1.5064022000000001E-3</v>
      </c>
      <c r="N1359" s="106">
        <f t="shared" si="142"/>
        <v>1.1698660999999999E-3</v>
      </c>
      <c r="O1359" s="228">
        <f t="shared" si="143"/>
        <v>2.0989199999999999E-5</v>
      </c>
      <c r="P1359" s="281">
        <f t="shared" si="140"/>
        <v>3391</v>
      </c>
      <c r="Q1359" s="253"/>
      <c r="R1359" s="144"/>
      <c r="S1359" s="144"/>
      <c r="T1359" s="36"/>
      <c r="U1359" s="29"/>
    </row>
    <row r="1360" spans="1:21" s="12" customFormat="1" ht="15.75" hidden="1" thickBot="1">
      <c r="A1360" s="12" t="s">
        <v>6158</v>
      </c>
      <c r="B1360" s="1" t="s">
        <v>1626</v>
      </c>
      <c r="C1360" s="98" t="s">
        <v>2215</v>
      </c>
      <c r="D1360" s="100" t="s">
        <v>2174</v>
      </c>
      <c r="E1360" s="100" t="s">
        <v>2124</v>
      </c>
      <c r="F1360" s="100">
        <v>3</v>
      </c>
      <c r="G1360" s="101" t="s">
        <v>2109</v>
      </c>
      <c r="H1360" s="102" t="s">
        <v>3393</v>
      </c>
      <c r="I1360" s="103">
        <v>31194</v>
      </c>
      <c r="J1360" s="103">
        <v>4012</v>
      </c>
      <c r="K1360" s="80">
        <v>236</v>
      </c>
      <c r="L1360" s="105">
        <v>1503.7</v>
      </c>
      <c r="M1360" s="106">
        <f t="shared" si="141"/>
        <v>7.5655573999999998E-3</v>
      </c>
      <c r="N1360" s="106">
        <f t="shared" si="142"/>
        <v>2.01855531E-2</v>
      </c>
      <c r="O1360" s="228">
        <f t="shared" si="143"/>
        <v>3.621613E-4</v>
      </c>
      <c r="P1360" s="281">
        <f t="shared" si="140"/>
        <v>58525</v>
      </c>
      <c r="Q1360" s="244"/>
      <c r="R1360" s="107"/>
      <c r="S1360" s="107"/>
      <c r="T1360" s="32"/>
      <c r="U1360" s="29"/>
    </row>
    <row r="1361" spans="1:21" s="12" customFormat="1" ht="15.75" hidden="1" thickBot="1">
      <c r="A1361" s="12" t="s">
        <v>6159</v>
      </c>
      <c r="B1361" s="1" t="s">
        <v>1627</v>
      </c>
      <c r="C1361" s="98" t="s">
        <v>2215</v>
      </c>
      <c r="D1361" s="100" t="s">
        <v>2174</v>
      </c>
      <c r="E1361" s="100" t="s">
        <v>2126</v>
      </c>
      <c r="F1361" s="100">
        <v>3</v>
      </c>
      <c r="G1361" s="101" t="s">
        <v>2109</v>
      </c>
      <c r="H1361" s="102" t="s">
        <v>2832</v>
      </c>
      <c r="I1361" s="103">
        <v>6340</v>
      </c>
      <c r="J1361" s="103">
        <v>936</v>
      </c>
      <c r="K1361" s="80">
        <v>62</v>
      </c>
      <c r="L1361" s="105">
        <v>1611.79</v>
      </c>
      <c r="M1361" s="106">
        <f t="shared" si="141"/>
        <v>9.7791797999999992E-3</v>
      </c>
      <c r="N1361" s="106">
        <f t="shared" si="142"/>
        <v>5.6789732000000004E-3</v>
      </c>
      <c r="O1361" s="228">
        <f t="shared" si="143"/>
        <v>1.0188989999999999E-4</v>
      </c>
      <c r="P1361" s="281">
        <f t="shared" si="140"/>
        <v>16465</v>
      </c>
      <c r="Q1361" s="244"/>
      <c r="R1361" s="107"/>
      <c r="S1361" s="107"/>
      <c r="T1361" s="32"/>
      <c r="U1361" s="29"/>
    </row>
    <row r="1362" spans="1:21" s="12" customFormat="1" ht="15.75" hidden="1" thickBot="1">
      <c r="A1362" s="12" t="s">
        <v>6160</v>
      </c>
      <c r="B1362" s="1" t="s">
        <v>1628</v>
      </c>
      <c r="C1362" s="98" t="s">
        <v>2215</v>
      </c>
      <c r="D1362" s="100" t="s">
        <v>2174</v>
      </c>
      <c r="E1362" s="100" t="s">
        <v>2133</v>
      </c>
      <c r="F1362" s="100">
        <v>3</v>
      </c>
      <c r="G1362" s="101" t="s">
        <v>2109</v>
      </c>
      <c r="H1362" s="102" t="s">
        <v>3394</v>
      </c>
      <c r="I1362" s="103">
        <v>11759</v>
      </c>
      <c r="J1362" s="103">
        <v>1323</v>
      </c>
      <c r="K1362" s="80">
        <v>112</v>
      </c>
      <c r="L1362" s="105">
        <v>1456.07</v>
      </c>
      <c r="M1362" s="106">
        <f t="shared" si="141"/>
        <v>9.5246193999999999E-3</v>
      </c>
      <c r="N1362" s="106">
        <f t="shared" si="142"/>
        <v>8.6541659E-3</v>
      </c>
      <c r="O1362" s="228">
        <f t="shared" si="143"/>
        <v>1.5526959999999999E-4</v>
      </c>
      <c r="P1362" s="281">
        <f t="shared" si="140"/>
        <v>25091</v>
      </c>
      <c r="Q1362" s="244"/>
      <c r="R1362" s="107"/>
      <c r="S1362" s="107"/>
      <c r="T1362" s="32"/>
      <c r="U1362" s="29"/>
    </row>
    <row r="1363" spans="1:21" s="12" customFormat="1" ht="15" hidden="1">
      <c r="A1363" s="12" t="s">
        <v>6161</v>
      </c>
      <c r="B1363" s="1" t="s">
        <v>1629</v>
      </c>
      <c r="C1363" s="98" t="s">
        <v>2215</v>
      </c>
      <c r="D1363" s="100" t="s">
        <v>2292</v>
      </c>
      <c r="E1363" s="100" t="s">
        <v>2116</v>
      </c>
      <c r="F1363" s="100" t="s">
        <v>2117</v>
      </c>
      <c r="G1363" s="101" t="s">
        <v>2107</v>
      </c>
      <c r="H1363" s="102" t="s">
        <v>3395</v>
      </c>
      <c r="I1363" s="103">
        <v>119574</v>
      </c>
      <c r="J1363" s="103">
        <v>13276</v>
      </c>
      <c r="K1363" s="80">
        <v>686</v>
      </c>
      <c r="L1363" s="105">
        <v>2039.78</v>
      </c>
      <c r="M1363" s="106">
        <f t="shared" si="141"/>
        <v>5.7370331000000004E-3</v>
      </c>
      <c r="N1363" s="106">
        <f t="shared" si="142"/>
        <v>3.7339738300000001E-2</v>
      </c>
      <c r="O1363" s="228">
        <f t="shared" si="143"/>
        <v>6.6993499999999997E-4</v>
      </c>
      <c r="P1363" s="281">
        <f t="shared" si="140"/>
        <v>108261</v>
      </c>
      <c r="Q1363" s="244"/>
      <c r="R1363" s="107"/>
      <c r="S1363" s="107"/>
      <c r="T1363" s="32"/>
      <c r="U1363" s="29"/>
    </row>
    <row r="1364" spans="1:21" s="14" customFormat="1" ht="13.5" hidden="1" thickBot="1">
      <c r="A1364" s="12" t="s">
        <v>4983</v>
      </c>
      <c r="B1364" s="1"/>
      <c r="C1364" s="138">
        <v>16</v>
      </c>
      <c r="D1364" s="120" t="s">
        <v>1681</v>
      </c>
      <c r="E1364" s="121"/>
      <c r="F1364" s="121"/>
      <c r="G1364" s="122"/>
      <c r="H1364" s="123"/>
      <c r="I1364" s="124">
        <f>SUM(I1293:I1363)</f>
        <v>1000858</v>
      </c>
      <c r="J1364" s="124">
        <f>SUM(J1293:J1363)</f>
        <v>130213</v>
      </c>
      <c r="K1364" s="124">
        <f>SUM(K1293:K1363)</f>
        <v>12764</v>
      </c>
      <c r="L1364" s="125"/>
      <c r="M1364" s="125"/>
      <c r="N1364" s="125"/>
      <c r="O1364" s="230"/>
      <c r="P1364" s="224">
        <f>SUM(P1293:P1363)</f>
        <v>3604572</v>
      </c>
      <c r="Q1364" s="243">
        <f t="shared" ref="Q1364:U1364" si="144">SUM(Q1293:Q1363)</f>
        <v>0</v>
      </c>
      <c r="R1364" s="130">
        <f t="shared" si="144"/>
        <v>0</v>
      </c>
      <c r="S1364" s="130">
        <f t="shared" si="144"/>
        <v>0</v>
      </c>
      <c r="T1364" s="130">
        <f t="shared" si="144"/>
        <v>0</v>
      </c>
      <c r="U1364" s="224">
        <f t="shared" si="144"/>
        <v>0</v>
      </c>
    </row>
    <row r="1365" spans="1:21" s="12" customFormat="1" ht="15" hidden="1" thickBot="1">
      <c r="A1365" s="12" t="s">
        <v>6162</v>
      </c>
      <c r="B1365" s="1" t="s">
        <v>1630</v>
      </c>
      <c r="C1365" s="98" t="s">
        <v>2228</v>
      </c>
      <c r="D1365" s="100" t="s">
        <v>2116</v>
      </c>
      <c r="E1365" s="100" t="s">
        <v>2120</v>
      </c>
      <c r="F1365" s="100" t="s">
        <v>2119</v>
      </c>
      <c r="G1365" s="101" t="s">
        <v>2108</v>
      </c>
      <c r="H1365" s="102" t="s">
        <v>3396</v>
      </c>
      <c r="I1365" s="103">
        <v>2413</v>
      </c>
      <c r="J1365" s="103">
        <v>351</v>
      </c>
      <c r="K1365" s="82">
        <v>26</v>
      </c>
      <c r="L1365" s="105">
        <v>1779.07</v>
      </c>
      <c r="M1365" s="106">
        <f t="shared" ref="M1365:M1396" si="145" xml:space="preserve"> ROUNDDOWN(K1365/I1365,10)</f>
        <v>1.0774968899999999E-2</v>
      </c>
      <c r="N1365" s="106">
        <f t="shared" ref="N1365:N1396" si="146">ROUNDDOWN(J1365*M1365/L1365,10)</f>
        <v>2.1258377E-3</v>
      </c>
      <c r="O1365" s="228">
        <f t="shared" ref="O1365:O1396" si="147">ROUNDDOWN(N1365/$N$2499,10)</f>
        <v>3.8140899999999999E-5</v>
      </c>
      <c r="P1365" s="281">
        <f t="shared" si="140"/>
        <v>6163</v>
      </c>
      <c r="Q1365" s="254"/>
      <c r="R1365" s="35"/>
      <c r="S1365" s="35"/>
      <c r="T1365" s="196"/>
      <c r="U1365" s="29"/>
    </row>
    <row r="1366" spans="1:21" s="12" customFormat="1" ht="15" hidden="1" thickBot="1">
      <c r="A1366" s="12" t="s">
        <v>6163</v>
      </c>
      <c r="B1366" s="1" t="s">
        <v>1631</v>
      </c>
      <c r="C1366" s="98" t="s">
        <v>2228</v>
      </c>
      <c r="D1366" s="100" t="s">
        <v>2116</v>
      </c>
      <c r="E1366" s="100" t="s">
        <v>2124</v>
      </c>
      <c r="F1366" s="100" t="s">
        <v>2119</v>
      </c>
      <c r="G1366" s="101" t="s">
        <v>2108</v>
      </c>
      <c r="H1366" s="102" t="s">
        <v>3397</v>
      </c>
      <c r="I1366" s="103">
        <v>2092</v>
      </c>
      <c r="J1366" s="103">
        <v>288</v>
      </c>
      <c r="K1366" s="82">
        <v>20</v>
      </c>
      <c r="L1366" s="105">
        <v>1844.31</v>
      </c>
      <c r="M1366" s="106">
        <f t="shared" si="145"/>
        <v>9.5602294000000001E-3</v>
      </c>
      <c r="N1366" s="106">
        <f t="shared" si="146"/>
        <v>1.4928868E-3</v>
      </c>
      <c r="O1366" s="228">
        <f t="shared" si="147"/>
        <v>2.6784700000000001E-5</v>
      </c>
      <c r="P1366" s="281">
        <f t="shared" si="140"/>
        <v>4328</v>
      </c>
      <c r="Q1366" s="238"/>
      <c r="R1366" s="107"/>
      <c r="S1366" s="107"/>
      <c r="T1366" s="196"/>
      <c r="U1366" s="29"/>
    </row>
    <row r="1367" spans="1:21" s="12" customFormat="1" ht="15" hidden="1" thickBot="1">
      <c r="A1367" s="12" t="s">
        <v>6164</v>
      </c>
      <c r="B1367" s="1" t="s">
        <v>1632</v>
      </c>
      <c r="C1367" s="98" t="s">
        <v>2228</v>
      </c>
      <c r="D1367" s="100" t="s">
        <v>2116</v>
      </c>
      <c r="E1367" s="100" t="s">
        <v>2157</v>
      </c>
      <c r="F1367" s="100">
        <v>3</v>
      </c>
      <c r="G1367" s="101" t="s">
        <v>2109</v>
      </c>
      <c r="H1367" s="102" t="s">
        <v>3398</v>
      </c>
      <c r="I1367" s="103">
        <v>17650</v>
      </c>
      <c r="J1367" s="103">
        <v>2626</v>
      </c>
      <c r="K1367" s="82">
        <v>245</v>
      </c>
      <c r="L1367" s="105">
        <v>1058.97</v>
      </c>
      <c r="M1367" s="106">
        <f t="shared" si="145"/>
        <v>1.38810198E-2</v>
      </c>
      <c r="N1367" s="106">
        <f t="shared" si="146"/>
        <v>3.4421709699999997E-2</v>
      </c>
      <c r="O1367" s="228">
        <f t="shared" si="147"/>
        <v>6.1758090000000004E-4</v>
      </c>
      <c r="P1367" s="281">
        <f t="shared" si="140"/>
        <v>99801</v>
      </c>
      <c r="Q1367" s="238"/>
      <c r="R1367" s="107"/>
      <c r="S1367" s="107"/>
      <c r="T1367" s="196"/>
      <c r="U1367" s="29"/>
    </row>
    <row r="1368" spans="1:21" s="12" customFormat="1" ht="15" hidden="1" thickBot="1">
      <c r="A1368" s="12" t="s">
        <v>6165</v>
      </c>
      <c r="B1368" s="1" t="s">
        <v>1633</v>
      </c>
      <c r="C1368" s="98" t="s">
        <v>2228</v>
      </c>
      <c r="D1368" s="100" t="s">
        <v>2115</v>
      </c>
      <c r="E1368" s="100" t="s">
        <v>2116</v>
      </c>
      <c r="F1368" s="100">
        <v>3</v>
      </c>
      <c r="G1368" s="101" t="s">
        <v>2109</v>
      </c>
      <c r="H1368" s="102" t="s">
        <v>3399</v>
      </c>
      <c r="I1368" s="103">
        <v>26625</v>
      </c>
      <c r="J1368" s="103">
        <v>4300</v>
      </c>
      <c r="K1368" s="82">
        <v>261</v>
      </c>
      <c r="L1368" s="105">
        <v>912.43</v>
      </c>
      <c r="M1368" s="106">
        <f t="shared" si="145"/>
        <v>9.8028169000000005E-3</v>
      </c>
      <c r="N1368" s="106">
        <f t="shared" si="146"/>
        <v>4.6197639999999998E-2</v>
      </c>
      <c r="O1368" s="228">
        <f t="shared" si="147"/>
        <v>8.2885999999999995E-4</v>
      </c>
      <c r="P1368" s="281">
        <f t="shared" si="140"/>
        <v>133943</v>
      </c>
      <c r="Q1368" s="238"/>
      <c r="R1368" s="107"/>
      <c r="S1368" s="107"/>
      <c r="T1368" s="196"/>
      <c r="U1368" s="29"/>
    </row>
    <row r="1369" spans="1:21" s="12" customFormat="1" ht="15" hidden="1" thickBot="1">
      <c r="A1369" s="12" t="s">
        <v>6166</v>
      </c>
      <c r="B1369" s="1" t="s">
        <v>1634</v>
      </c>
      <c r="C1369" s="98" t="s">
        <v>2228</v>
      </c>
      <c r="D1369" s="100" t="s">
        <v>2115</v>
      </c>
      <c r="E1369" s="100" t="s">
        <v>2115</v>
      </c>
      <c r="F1369" s="100" t="s">
        <v>2119</v>
      </c>
      <c r="G1369" s="101" t="s">
        <v>2108</v>
      </c>
      <c r="H1369" s="102" t="s">
        <v>3400</v>
      </c>
      <c r="I1369" s="103">
        <v>6091</v>
      </c>
      <c r="J1369" s="103">
        <v>1027</v>
      </c>
      <c r="K1369" s="82">
        <v>78</v>
      </c>
      <c r="L1369" s="105">
        <v>664.29</v>
      </c>
      <c r="M1369" s="106">
        <f t="shared" si="145"/>
        <v>1.2805779E-2</v>
      </c>
      <c r="N1369" s="106">
        <f t="shared" si="146"/>
        <v>1.9797881900000001E-2</v>
      </c>
      <c r="O1369" s="228">
        <f t="shared" si="147"/>
        <v>3.5520579999999999E-4</v>
      </c>
      <c r="P1369" s="281">
        <f t="shared" si="140"/>
        <v>57401</v>
      </c>
      <c r="Q1369" s="238"/>
      <c r="R1369" s="107"/>
      <c r="S1369" s="107"/>
      <c r="T1369" s="196"/>
      <c r="U1369" s="29"/>
    </row>
    <row r="1370" spans="1:21" s="12" customFormat="1" ht="15" hidden="1" thickBot="1">
      <c r="A1370" s="12" t="s">
        <v>6167</v>
      </c>
      <c r="B1370" s="1" t="s">
        <v>1635</v>
      </c>
      <c r="C1370" s="98" t="s">
        <v>2228</v>
      </c>
      <c r="D1370" s="100" t="s">
        <v>2115</v>
      </c>
      <c r="E1370" s="100" t="s">
        <v>2120</v>
      </c>
      <c r="F1370" s="100" t="s">
        <v>2119</v>
      </c>
      <c r="G1370" s="101" t="s">
        <v>2108</v>
      </c>
      <c r="H1370" s="102" t="s">
        <v>3401</v>
      </c>
      <c r="I1370" s="103">
        <v>8116</v>
      </c>
      <c r="J1370" s="103">
        <v>1341</v>
      </c>
      <c r="K1370" s="82">
        <v>116</v>
      </c>
      <c r="L1370" s="105">
        <v>750.27</v>
      </c>
      <c r="M1370" s="106">
        <f t="shared" si="145"/>
        <v>1.4292755000000001E-2</v>
      </c>
      <c r="N1370" s="106">
        <f t="shared" si="146"/>
        <v>2.5546249199999999E-2</v>
      </c>
      <c r="O1370" s="228">
        <f t="shared" si="147"/>
        <v>4.5834080000000001E-4</v>
      </c>
      <c r="P1370" s="281">
        <f t="shared" si="140"/>
        <v>74067</v>
      </c>
      <c r="Q1370" s="238"/>
      <c r="R1370" s="107"/>
      <c r="S1370" s="107"/>
      <c r="T1370" s="196"/>
      <c r="U1370" s="29"/>
    </row>
    <row r="1371" spans="1:21" s="12" customFormat="1" ht="15" hidden="1" thickBot="1">
      <c r="A1371" s="12" t="s">
        <v>6168</v>
      </c>
      <c r="B1371" s="1" t="s">
        <v>1636</v>
      </c>
      <c r="C1371" s="98" t="s">
        <v>2228</v>
      </c>
      <c r="D1371" s="100" t="s">
        <v>2115</v>
      </c>
      <c r="E1371" s="100" t="s">
        <v>2122</v>
      </c>
      <c r="F1371" s="100" t="s">
        <v>2119</v>
      </c>
      <c r="G1371" s="101" t="s">
        <v>2108</v>
      </c>
      <c r="H1371" s="102" t="s">
        <v>3402</v>
      </c>
      <c r="I1371" s="103">
        <v>9294</v>
      </c>
      <c r="J1371" s="103">
        <v>1540</v>
      </c>
      <c r="K1371" s="82">
        <v>82</v>
      </c>
      <c r="L1371" s="105">
        <v>763.77</v>
      </c>
      <c r="M1371" s="106">
        <f t="shared" si="145"/>
        <v>8.8228964000000003E-3</v>
      </c>
      <c r="N1371" s="106">
        <f t="shared" si="146"/>
        <v>1.7789727799999999E-2</v>
      </c>
      <c r="O1371" s="228">
        <f t="shared" si="147"/>
        <v>3.191763E-4</v>
      </c>
      <c r="P1371" s="281">
        <f t="shared" si="140"/>
        <v>51578</v>
      </c>
      <c r="Q1371" s="238"/>
      <c r="R1371" s="107"/>
      <c r="S1371" s="107"/>
      <c r="T1371" s="196"/>
      <c r="U1371" s="29"/>
    </row>
    <row r="1372" spans="1:21" s="12" customFormat="1" ht="15" hidden="1" thickBot="1">
      <c r="A1372" s="12" t="s">
        <v>6169</v>
      </c>
      <c r="B1372" s="1" t="s">
        <v>1637</v>
      </c>
      <c r="C1372" s="98" t="s">
        <v>2228</v>
      </c>
      <c r="D1372" s="100" t="s">
        <v>2115</v>
      </c>
      <c r="E1372" s="100" t="s">
        <v>2124</v>
      </c>
      <c r="F1372" s="100" t="s">
        <v>2119</v>
      </c>
      <c r="G1372" s="101" t="s">
        <v>2108</v>
      </c>
      <c r="H1372" s="102" t="s">
        <v>3403</v>
      </c>
      <c r="I1372" s="103">
        <v>7732</v>
      </c>
      <c r="J1372" s="103">
        <v>1382</v>
      </c>
      <c r="K1372" s="82">
        <v>208</v>
      </c>
      <c r="L1372" s="105">
        <v>691</v>
      </c>
      <c r="M1372" s="106">
        <f t="shared" si="145"/>
        <v>2.6901189799999999E-2</v>
      </c>
      <c r="N1372" s="106">
        <f t="shared" si="146"/>
        <v>5.3802379599999998E-2</v>
      </c>
      <c r="O1372" s="228">
        <f t="shared" si="147"/>
        <v>9.653013E-4</v>
      </c>
      <c r="P1372" s="281">
        <f t="shared" si="140"/>
        <v>155992</v>
      </c>
      <c r="Q1372" s="238"/>
      <c r="R1372" s="107"/>
      <c r="S1372" s="107"/>
      <c r="T1372" s="196"/>
      <c r="U1372" s="29"/>
    </row>
    <row r="1373" spans="1:21" s="12" customFormat="1" ht="15" hidden="1" thickBot="1">
      <c r="A1373" s="12" t="s">
        <v>6170</v>
      </c>
      <c r="B1373" s="1" t="s">
        <v>1638</v>
      </c>
      <c r="C1373" s="98" t="s">
        <v>2228</v>
      </c>
      <c r="D1373" s="100" t="s">
        <v>2115</v>
      </c>
      <c r="E1373" s="100" t="s">
        <v>2126</v>
      </c>
      <c r="F1373" s="100" t="s">
        <v>2119</v>
      </c>
      <c r="G1373" s="101" t="s">
        <v>2108</v>
      </c>
      <c r="H1373" s="102" t="s">
        <v>3404</v>
      </c>
      <c r="I1373" s="103">
        <v>8362</v>
      </c>
      <c r="J1373" s="103">
        <v>1246</v>
      </c>
      <c r="K1373" s="82">
        <v>57</v>
      </c>
      <c r="L1373" s="105">
        <v>669.98</v>
      </c>
      <c r="M1373" s="106">
        <f t="shared" si="145"/>
        <v>6.8165509999999997E-3</v>
      </c>
      <c r="N1373" s="106">
        <f t="shared" si="146"/>
        <v>1.2677128399999999E-2</v>
      </c>
      <c r="O1373" s="228">
        <f t="shared" si="147"/>
        <v>2.274481E-4</v>
      </c>
      <c r="P1373" s="281">
        <f t="shared" si="140"/>
        <v>36755</v>
      </c>
      <c r="Q1373" s="238"/>
      <c r="R1373" s="107"/>
      <c r="S1373" s="107"/>
      <c r="T1373" s="196"/>
      <c r="U1373" s="29"/>
    </row>
    <row r="1374" spans="1:21" s="12" customFormat="1" ht="15" hidden="1" thickBot="1">
      <c r="A1374" s="12" t="s">
        <v>6171</v>
      </c>
      <c r="B1374" s="1" t="s">
        <v>1639</v>
      </c>
      <c r="C1374" s="98" t="s">
        <v>2228</v>
      </c>
      <c r="D1374" s="100" t="s">
        <v>2120</v>
      </c>
      <c r="E1374" s="100" t="s">
        <v>2116</v>
      </c>
      <c r="F1374" s="100" t="s">
        <v>2117</v>
      </c>
      <c r="G1374" s="101" t="s">
        <v>2107</v>
      </c>
      <c r="H1374" s="102" t="s">
        <v>3405</v>
      </c>
      <c r="I1374" s="103">
        <v>46568</v>
      </c>
      <c r="J1374" s="103">
        <v>6082</v>
      </c>
      <c r="K1374" s="82">
        <v>833</v>
      </c>
      <c r="L1374" s="105">
        <v>1589.71</v>
      </c>
      <c r="M1374" s="106">
        <f t="shared" si="145"/>
        <v>1.7887819900000001E-2</v>
      </c>
      <c r="N1374" s="106">
        <f t="shared" si="146"/>
        <v>6.8436205700000002E-2</v>
      </c>
      <c r="O1374" s="228">
        <f t="shared" si="147"/>
        <v>1.2278556999999999E-3</v>
      </c>
      <c r="P1374" s="281">
        <f t="shared" si="140"/>
        <v>198421</v>
      </c>
      <c r="Q1374" s="238"/>
      <c r="R1374" s="107"/>
      <c r="S1374" s="107"/>
      <c r="T1374" s="196"/>
      <c r="U1374" s="29"/>
    </row>
    <row r="1375" spans="1:21" s="12" customFormat="1" ht="15" hidden="1" thickBot="1">
      <c r="A1375" s="12" t="s">
        <v>6172</v>
      </c>
      <c r="B1375" s="1" t="s">
        <v>1640</v>
      </c>
      <c r="C1375" s="98" t="s">
        <v>2228</v>
      </c>
      <c r="D1375" s="100" t="s">
        <v>2120</v>
      </c>
      <c r="E1375" s="100" t="s">
        <v>2115</v>
      </c>
      <c r="F1375" s="100">
        <v>3</v>
      </c>
      <c r="G1375" s="101" t="s">
        <v>2109</v>
      </c>
      <c r="H1375" s="102" t="s">
        <v>3406</v>
      </c>
      <c r="I1375" s="103">
        <v>13204</v>
      </c>
      <c r="J1375" s="103">
        <v>2334</v>
      </c>
      <c r="K1375" s="82">
        <v>581</v>
      </c>
      <c r="L1375" s="105">
        <v>629.65</v>
      </c>
      <c r="M1375" s="106">
        <f t="shared" si="145"/>
        <v>4.40018176E-2</v>
      </c>
      <c r="N1375" s="106">
        <f t="shared" si="146"/>
        <v>0.1631068725</v>
      </c>
      <c r="O1375" s="228">
        <f t="shared" si="147"/>
        <v>2.9264E-3</v>
      </c>
      <c r="P1375" s="281">
        <f t="shared" si="140"/>
        <v>472906</v>
      </c>
      <c r="Q1375" s="238"/>
      <c r="R1375" s="107"/>
      <c r="S1375" s="107"/>
      <c r="T1375" s="196"/>
      <c r="U1375" s="29"/>
    </row>
    <row r="1376" spans="1:21" s="12" customFormat="1" ht="15" hidden="1" thickBot="1">
      <c r="A1376" s="12" t="s">
        <v>6173</v>
      </c>
      <c r="B1376" s="1" t="s">
        <v>1641</v>
      </c>
      <c r="C1376" s="98" t="s">
        <v>2228</v>
      </c>
      <c r="D1376" s="100" t="s">
        <v>2120</v>
      </c>
      <c r="E1376" s="100" t="s">
        <v>2120</v>
      </c>
      <c r="F1376" s="100" t="s">
        <v>2119</v>
      </c>
      <c r="G1376" s="101" t="s">
        <v>2108</v>
      </c>
      <c r="H1376" s="102" t="s">
        <v>3396</v>
      </c>
      <c r="I1376" s="103">
        <v>12862</v>
      </c>
      <c r="J1376" s="103">
        <v>2092</v>
      </c>
      <c r="K1376" s="82">
        <v>326</v>
      </c>
      <c r="L1376" s="105">
        <v>792.77</v>
      </c>
      <c r="M1376" s="106">
        <f t="shared" si="145"/>
        <v>2.5345980399999999E-2</v>
      </c>
      <c r="N1376" s="106">
        <f t="shared" si="146"/>
        <v>6.6884204700000005E-2</v>
      </c>
      <c r="O1376" s="228">
        <f t="shared" si="147"/>
        <v>1.2000102999999999E-3</v>
      </c>
      <c r="P1376" s="281">
        <f t="shared" si="140"/>
        <v>193921</v>
      </c>
      <c r="Q1376" s="238"/>
      <c r="R1376" s="107"/>
      <c r="S1376" s="107"/>
      <c r="T1376" s="196"/>
      <c r="U1376" s="29"/>
    </row>
    <row r="1377" spans="1:21" s="12" customFormat="1" ht="15" hidden="1" thickBot="1">
      <c r="A1377" s="12" t="s">
        <v>6174</v>
      </c>
      <c r="B1377" s="1" t="s">
        <v>1642</v>
      </c>
      <c r="C1377" s="98" t="s">
        <v>2228</v>
      </c>
      <c r="D1377" s="100" t="s">
        <v>2120</v>
      </c>
      <c r="E1377" s="100" t="s">
        <v>2122</v>
      </c>
      <c r="F1377" s="100" t="s">
        <v>2119</v>
      </c>
      <c r="G1377" s="101" t="s">
        <v>2108</v>
      </c>
      <c r="H1377" s="102" t="s">
        <v>3405</v>
      </c>
      <c r="I1377" s="103">
        <v>25368</v>
      </c>
      <c r="J1377" s="103">
        <v>4358</v>
      </c>
      <c r="K1377" s="82">
        <v>317</v>
      </c>
      <c r="L1377" s="105">
        <v>1259.26</v>
      </c>
      <c r="M1377" s="106">
        <f t="shared" si="145"/>
        <v>1.2496058000000001E-2</v>
      </c>
      <c r="N1377" s="106">
        <f t="shared" si="146"/>
        <v>4.3245891000000002E-2</v>
      </c>
      <c r="O1377" s="228">
        <f t="shared" si="147"/>
        <v>7.7590090000000003E-4</v>
      </c>
      <c r="P1377" s="281">
        <f t="shared" si="140"/>
        <v>125385</v>
      </c>
      <c r="Q1377" s="238"/>
      <c r="R1377" s="107"/>
      <c r="S1377" s="107"/>
      <c r="T1377" s="196"/>
      <c r="U1377" s="29"/>
    </row>
    <row r="1378" spans="1:21" s="12" customFormat="1" ht="15" hidden="1" thickBot="1">
      <c r="A1378" s="12" t="s">
        <v>6175</v>
      </c>
      <c r="B1378" s="1" t="s">
        <v>1643</v>
      </c>
      <c r="C1378" s="98" t="s">
        <v>2228</v>
      </c>
      <c r="D1378" s="100" t="s">
        <v>2120</v>
      </c>
      <c r="E1378" s="100" t="s">
        <v>2124</v>
      </c>
      <c r="F1378" s="100" t="s">
        <v>2119</v>
      </c>
      <c r="G1378" s="101" t="s">
        <v>2108</v>
      </c>
      <c r="H1378" s="102" t="s">
        <v>3407</v>
      </c>
      <c r="I1378" s="103">
        <v>5406</v>
      </c>
      <c r="J1378" s="103">
        <v>838</v>
      </c>
      <c r="K1378" s="82">
        <v>42</v>
      </c>
      <c r="L1378" s="105">
        <v>624.6</v>
      </c>
      <c r="M1378" s="106">
        <f t="shared" si="145"/>
        <v>7.7691453000000004E-3</v>
      </c>
      <c r="N1378" s="106">
        <f t="shared" si="146"/>
        <v>1.0423541E-2</v>
      </c>
      <c r="O1378" s="228">
        <f t="shared" si="147"/>
        <v>1.8701509999999999E-4</v>
      </c>
      <c r="P1378" s="281">
        <f t="shared" si="140"/>
        <v>30221</v>
      </c>
      <c r="Q1378" s="238"/>
      <c r="R1378" s="107"/>
      <c r="S1378" s="107"/>
      <c r="T1378" s="196"/>
      <c r="U1378" s="29"/>
    </row>
    <row r="1379" spans="1:21" s="12" customFormat="1" ht="15" hidden="1" thickBot="1">
      <c r="A1379" s="12" t="s">
        <v>6176</v>
      </c>
      <c r="B1379" s="1" t="s">
        <v>1644</v>
      </c>
      <c r="C1379" s="98" t="s">
        <v>2228</v>
      </c>
      <c r="D1379" s="100" t="s">
        <v>2120</v>
      </c>
      <c r="E1379" s="100" t="s">
        <v>2126</v>
      </c>
      <c r="F1379" s="100">
        <v>3</v>
      </c>
      <c r="G1379" s="101" t="s">
        <v>2109</v>
      </c>
      <c r="H1379" s="102" t="s">
        <v>3408</v>
      </c>
      <c r="I1379" s="103">
        <v>17958</v>
      </c>
      <c r="J1379" s="103">
        <v>3037</v>
      </c>
      <c r="K1379" s="82">
        <v>325</v>
      </c>
      <c r="L1379" s="105">
        <v>1115.8</v>
      </c>
      <c r="M1379" s="106">
        <f t="shared" si="145"/>
        <v>1.8097783700000002E-2</v>
      </c>
      <c r="N1379" s="106">
        <f t="shared" si="146"/>
        <v>4.9258799999999998E-2</v>
      </c>
      <c r="O1379" s="228">
        <f t="shared" si="147"/>
        <v>8.8378220000000002E-4</v>
      </c>
      <c r="P1379" s="281">
        <f t="shared" si="140"/>
        <v>142819</v>
      </c>
      <c r="Q1379" s="238"/>
      <c r="R1379" s="107"/>
      <c r="S1379" s="107"/>
      <c r="T1379" s="196"/>
      <c r="U1379" s="29"/>
    </row>
    <row r="1380" spans="1:21" s="12" customFormat="1" ht="15" hidden="1" thickBot="1">
      <c r="A1380" s="12" t="s">
        <v>6177</v>
      </c>
      <c r="B1380" s="1" t="s">
        <v>1645</v>
      </c>
      <c r="C1380" s="98" t="s">
        <v>2228</v>
      </c>
      <c r="D1380" s="100" t="s">
        <v>2120</v>
      </c>
      <c r="E1380" s="100" t="s">
        <v>2133</v>
      </c>
      <c r="F1380" s="100" t="s">
        <v>2119</v>
      </c>
      <c r="G1380" s="101" t="s">
        <v>2108</v>
      </c>
      <c r="H1380" s="102" t="s">
        <v>3409</v>
      </c>
      <c r="I1380" s="103">
        <v>13749</v>
      </c>
      <c r="J1380" s="103">
        <v>2393</v>
      </c>
      <c r="K1380" s="82">
        <v>114</v>
      </c>
      <c r="L1380" s="105">
        <v>1099.42</v>
      </c>
      <c r="M1380" s="106">
        <f t="shared" si="145"/>
        <v>8.2915121000000005E-3</v>
      </c>
      <c r="N1380" s="106">
        <f t="shared" si="146"/>
        <v>1.80473235E-2</v>
      </c>
      <c r="O1380" s="228">
        <f t="shared" si="147"/>
        <v>3.2379799999999998E-4</v>
      </c>
      <c r="P1380" s="281">
        <f t="shared" si="140"/>
        <v>52325</v>
      </c>
      <c r="Q1380" s="238"/>
      <c r="R1380" s="107"/>
      <c r="S1380" s="107"/>
      <c r="T1380" s="196"/>
      <c r="U1380" s="29"/>
    </row>
    <row r="1381" spans="1:21" s="12" customFormat="1" ht="15" hidden="1" thickBot="1">
      <c r="A1381" s="12" t="s">
        <v>6178</v>
      </c>
      <c r="B1381" s="1" t="s">
        <v>1646</v>
      </c>
      <c r="C1381" s="98" t="s">
        <v>2228</v>
      </c>
      <c r="D1381" s="100" t="s">
        <v>2122</v>
      </c>
      <c r="E1381" s="100" t="s">
        <v>2116</v>
      </c>
      <c r="F1381" s="100" t="s">
        <v>2117</v>
      </c>
      <c r="G1381" s="101" t="s">
        <v>2107</v>
      </c>
      <c r="H1381" s="102" t="s">
        <v>3410</v>
      </c>
      <c r="I1381" s="103">
        <v>38796</v>
      </c>
      <c r="J1381" s="103">
        <v>5197</v>
      </c>
      <c r="K1381" s="83">
        <v>703</v>
      </c>
      <c r="L1381" s="105">
        <v>1380.42</v>
      </c>
      <c r="M1381" s="106">
        <f t="shared" si="145"/>
        <v>1.8120424699999998E-2</v>
      </c>
      <c r="N1381" s="106">
        <f t="shared" si="146"/>
        <v>6.8219706399999996E-2</v>
      </c>
      <c r="O1381" s="228">
        <f t="shared" si="147"/>
        <v>1.2239714E-3</v>
      </c>
      <c r="P1381" s="281">
        <f t="shared" si="140"/>
        <v>197793</v>
      </c>
      <c r="Q1381" s="238"/>
      <c r="R1381" s="107"/>
      <c r="S1381" s="107"/>
      <c r="T1381" s="196"/>
      <c r="U1381" s="29"/>
    </row>
    <row r="1382" spans="1:21" s="12" customFormat="1" ht="15" hidden="1" thickBot="1">
      <c r="A1382" s="12" t="s">
        <v>6179</v>
      </c>
      <c r="B1382" s="1" t="s">
        <v>1647</v>
      </c>
      <c r="C1382" s="98" t="s">
        <v>2228</v>
      </c>
      <c r="D1382" s="100" t="s">
        <v>2122</v>
      </c>
      <c r="E1382" s="100" t="s">
        <v>2115</v>
      </c>
      <c r="F1382" s="100" t="s">
        <v>2117</v>
      </c>
      <c r="G1382" s="101" t="s">
        <v>2107</v>
      </c>
      <c r="H1382" s="102" t="s">
        <v>3411</v>
      </c>
      <c r="I1382" s="103">
        <v>5433</v>
      </c>
      <c r="J1382" s="103">
        <v>793</v>
      </c>
      <c r="K1382" s="82">
        <v>31</v>
      </c>
      <c r="L1382" s="105">
        <v>1177.95</v>
      </c>
      <c r="M1382" s="106">
        <f t="shared" si="145"/>
        <v>5.7058715000000001E-3</v>
      </c>
      <c r="N1382" s="106">
        <f t="shared" si="146"/>
        <v>3.8412123000000002E-3</v>
      </c>
      <c r="O1382" s="228">
        <f t="shared" si="147"/>
        <v>6.8917499999999999E-5</v>
      </c>
      <c r="P1382" s="281">
        <f t="shared" si="140"/>
        <v>11137</v>
      </c>
      <c r="Q1382" s="238"/>
      <c r="R1382" s="107"/>
      <c r="S1382" s="107"/>
      <c r="T1382" s="196"/>
      <c r="U1382" s="29"/>
    </row>
    <row r="1383" spans="1:21" s="12" customFormat="1" ht="15" hidden="1" thickBot="1">
      <c r="A1383" s="12" t="s">
        <v>6180</v>
      </c>
      <c r="B1383" s="1" t="s">
        <v>1648</v>
      </c>
      <c r="C1383" s="98" t="s">
        <v>2228</v>
      </c>
      <c r="D1383" s="100" t="s">
        <v>2122</v>
      </c>
      <c r="E1383" s="100" t="s">
        <v>2120</v>
      </c>
      <c r="F1383" s="100" t="s">
        <v>2119</v>
      </c>
      <c r="G1383" s="101" t="s">
        <v>2108</v>
      </c>
      <c r="H1383" s="102" t="s">
        <v>3412</v>
      </c>
      <c r="I1383" s="103">
        <v>5610</v>
      </c>
      <c r="J1383" s="103">
        <v>865</v>
      </c>
      <c r="K1383" s="82">
        <v>41</v>
      </c>
      <c r="L1383" s="105">
        <v>757.91</v>
      </c>
      <c r="M1383" s="106">
        <f t="shared" si="145"/>
        <v>7.3083777999999999E-3</v>
      </c>
      <c r="N1383" s="106">
        <f t="shared" si="146"/>
        <v>8.3410257000000008E-3</v>
      </c>
      <c r="O1383" s="228">
        <f t="shared" si="147"/>
        <v>1.4965139999999999E-4</v>
      </c>
      <c r="P1383" s="281">
        <f t="shared" si="140"/>
        <v>24183</v>
      </c>
      <c r="Q1383" s="238"/>
      <c r="R1383" s="107"/>
      <c r="S1383" s="107"/>
      <c r="T1383" s="196"/>
      <c r="U1383" s="29"/>
    </row>
    <row r="1384" spans="1:21" s="12" customFormat="1" ht="15" hidden="1" thickBot="1">
      <c r="A1384" s="12" t="s">
        <v>6181</v>
      </c>
      <c r="B1384" s="1" t="s">
        <v>1649</v>
      </c>
      <c r="C1384" s="98" t="s">
        <v>2228</v>
      </c>
      <c r="D1384" s="100" t="s">
        <v>2122</v>
      </c>
      <c r="E1384" s="100" t="s">
        <v>2122</v>
      </c>
      <c r="F1384" s="100" t="s">
        <v>2119</v>
      </c>
      <c r="G1384" s="101" t="s">
        <v>2108</v>
      </c>
      <c r="H1384" s="102" t="s">
        <v>3410</v>
      </c>
      <c r="I1384" s="103">
        <v>13137</v>
      </c>
      <c r="J1384" s="103">
        <v>2206</v>
      </c>
      <c r="K1384" s="82">
        <v>49</v>
      </c>
      <c r="L1384" s="105">
        <v>948.58</v>
      </c>
      <c r="M1384" s="106">
        <f t="shared" si="145"/>
        <v>3.7299231E-3</v>
      </c>
      <c r="N1384" s="106">
        <f t="shared" si="146"/>
        <v>8.6742396999999992E-3</v>
      </c>
      <c r="O1384" s="228">
        <f t="shared" si="147"/>
        <v>1.5562980000000001E-4</v>
      </c>
      <c r="P1384" s="281">
        <f t="shared" si="140"/>
        <v>25149</v>
      </c>
      <c r="Q1384" s="238"/>
      <c r="R1384" s="107"/>
      <c r="S1384" s="107"/>
      <c r="T1384" s="196"/>
      <c r="U1384" s="29"/>
    </row>
    <row r="1385" spans="1:21" s="12" customFormat="1" ht="15" hidden="1" thickBot="1">
      <c r="A1385" s="12" t="s">
        <v>6182</v>
      </c>
      <c r="B1385" s="1" t="s">
        <v>1650</v>
      </c>
      <c r="C1385" s="98" t="s">
        <v>2228</v>
      </c>
      <c r="D1385" s="100" t="s">
        <v>2122</v>
      </c>
      <c r="E1385" s="100" t="s">
        <v>2124</v>
      </c>
      <c r="F1385" s="100" t="s">
        <v>2119</v>
      </c>
      <c r="G1385" s="101" t="s">
        <v>2108</v>
      </c>
      <c r="H1385" s="102" t="s">
        <v>3413</v>
      </c>
      <c r="I1385" s="103">
        <v>7035</v>
      </c>
      <c r="J1385" s="103">
        <v>1242</v>
      </c>
      <c r="K1385" s="82">
        <v>83</v>
      </c>
      <c r="L1385" s="105">
        <v>842.81</v>
      </c>
      <c r="M1385" s="106">
        <f t="shared" si="145"/>
        <v>1.1798151999999999E-2</v>
      </c>
      <c r="N1385" s="106">
        <f t="shared" si="146"/>
        <v>1.73862493E-2</v>
      </c>
      <c r="O1385" s="228">
        <f t="shared" si="147"/>
        <v>3.1193730000000003E-4</v>
      </c>
      <c r="P1385" s="281">
        <f t="shared" si="140"/>
        <v>50409</v>
      </c>
      <c r="Q1385" s="238"/>
      <c r="R1385" s="107"/>
      <c r="S1385" s="107"/>
      <c r="T1385" s="196"/>
      <c r="U1385" s="29"/>
    </row>
    <row r="1386" spans="1:21" s="12" customFormat="1" ht="15" hidden="1" thickBot="1">
      <c r="A1386" s="12" t="s">
        <v>6183</v>
      </c>
      <c r="B1386" s="1" t="s">
        <v>1651</v>
      </c>
      <c r="C1386" s="98" t="s">
        <v>2228</v>
      </c>
      <c r="D1386" s="100" t="s">
        <v>2122</v>
      </c>
      <c r="E1386" s="100" t="s">
        <v>2126</v>
      </c>
      <c r="F1386" s="100" t="s">
        <v>2119</v>
      </c>
      <c r="G1386" s="101" t="s">
        <v>2108</v>
      </c>
      <c r="H1386" s="102" t="s">
        <v>3414</v>
      </c>
      <c r="I1386" s="103">
        <v>8385</v>
      </c>
      <c r="J1386" s="103">
        <v>1401</v>
      </c>
      <c r="K1386" s="82">
        <v>34</v>
      </c>
      <c r="L1386" s="105">
        <v>899.14</v>
      </c>
      <c r="M1386" s="106">
        <f t="shared" si="145"/>
        <v>4.0548598000000003E-3</v>
      </c>
      <c r="N1386" s="106">
        <f t="shared" si="146"/>
        <v>6.3181022999999996E-3</v>
      </c>
      <c r="O1386" s="228">
        <f t="shared" si="147"/>
        <v>1.133569E-4</v>
      </c>
      <c r="P1386" s="281">
        <f t="shared" si="140"/>
        <v>18318</v>
      </c>
      <c r="Q1386" s="238"/>
      <c r="R1386" s="107"/>
      <c r="S1386" s="107"/>
      <c r="T1386" s="196"/>
      <c r="U1386" s="29"/>
    </row>
    <row r="1387" spans="1:21" s="12" customFormat="1" ht="15" hidden="1" thickBot="1">
      <c r="A1387" s="22">
        <v>1804073</v>
      </c>
      <c r="B1387" s="1" t="s">
        <v>1652</v>
      </c>
      <c r="C1387" s="98" t="s">
        <v>2228</v>
      </c>
      <c r="D1387" s="100" t="s">
        <v>2122</v>
      </c>
      <c r="E1387" s="100" t="s">
        <v>2133</v>
      </c>
      <c r="F1387" s="100">
        <v>3</v>
      </c>
      <c r="G1387" s="101" t="s">
        <v>2109</v>
      </c>
      <c r="H1387" s="102" t="s">
        <v>3415</v>
      </c>
      <c r="I1387" s="103">
        <v>9825</v>
      </c>
      <c r="J1387" s="103">
        <v>1706</v>
      </c>
      <c r="K1387" s="82">
        <v>178</v>
      </c>
      <c r="L1387" s="105">
        <v>766.67</v>
      </c>
      <c r="M1387" s="106">
        <f t="shared" si="145"/>
        <v>1.8117048300000001E-2</v>
      </c>
      <c r="N1387" s="106">
        <f t="shared" si="146"/>
        <v>4.0314195599999998E-2</v>
      </c>
      <c r="O1387" s="228">
        <f t="shared" si="147"/>
        <v>7.2330159999999997E-4</v>
      </c>
      <c r="P1387" s="281">
        <f t="shared" si="140"/>
        <v>116885</v>
      </c>
      <c r="Q1387" s="238"/>
      <c r="R1387" s="107"/>
      <c r="S1387" s="107"/>
      <c r="T1387" s="196"/>
      <c r="U1387" s="29"/>
    </row>
    <row r="1388" spans="1:21" s="12" customFormat="1" ht="15" hidden="1" thickBot="1">
      <c r="A1388" s="21" t="s">
        <v>6184</v>
      </c>
      <c r="B1388" s="1" t="s">
        <v>1653</v>
      </c>
      <c r="C1388" s="98" t="s">
        <v>2228</v>
      </c>
      <c r="D1388" s="100" t="s">
        <v>2122</v>
      </c>
      <c r="E1388" s="100" t="s">
        <v>2157</v>
      </c>
      <c r="F1388" s="100" t="s">
        <v>2119</v>
      </c>
      <c r="G1388" s="101" t="s">
        <v>2108</v>
      </c>
      <c r="H1388" s="102" t="s">
        <v>3411</v>
      </c>
      <c r="I1388" s="103">
        <v>11435</v>
      </c>
      <c r="J1388" s="103">
        <v>1928</v>
      </c>
      <c r="K1388" s="82">
        <v>217</v>
      </c>
      <c r="L1388" s="105">
        <v>1067.8499999999999</v>
      </c>
      <c r="M1388" s="106">
        <f t="shared" si="145"/>
        <v>1.8976825499999999E-2</v>
      </c>
      <c r="N1388" s="106">
        <f t="shared" si="146"/>
        <v>3.4262602000000003E-2</v>
      </c>
      <c r="O1388" s="228">
        <f t="shared" si="147"/>
        <v>6.1472619999999997E-4</v>
      </c>
      <c r="P1388" s="281">
        <f t="shared" si="140"/>
        <v>99339</v>
      </c>
      <c r="Q1388" s="238"/>
      <c r="R1388" s="107"/>
      <c r="S1388" s="107"/>
      <c r="T1388" s="196"/>
      <c r="U1388" s="29"/>
    </row>
    <row r="1389" spans="1:21" s="12" customFormat="1" ht="15" hidden="1" thickBot="1">
      <c r="A1389" s="21" t="s">
        <v>6185</v>
      </c>
      <c r="B1389" s="1" t="s">
        <v>1654</v>
      </c>
      <c r="C1389" s="98" t="s">
        <v>2228</v>
      </c>
      <c r="D1389" s="100" t="s">
        <v>2122</v>
      </c>
      <c r="E1389" s="100" t="s">
        <v>2159</v>
      </c>
      <c r="F1389" s="100" t="s">
        <v>2119</v>
      </c>
      <c r="G1389" s="101" t="s">
        <v>2108</v>
      </c>
      <c r="H1389" s="102" t="s">
        <v>3416</v>
      </c>
      <c r="I1389" s="103">
        <v>4374</v>
      </c>
      <c r="J1389" s="103">
        <v>732</v>
      </c>
      <c r="K1389" s="82">
        <v>37</v>
      </c>
      <c r="L1389" s="105">
        <v>980.79</v>
      </c>
      <c r="M1389" s="106">
        <f t="shared" si="145"/>
        <v>8.4590762999999999E-3</v>
      </c>
      <c r="N1389" s="106">
        <f t="shared" si="146"/>
        <v>6.3133227000000004E-3</v>
      </c>
      <c r="O1389" s="228">
        <f t="shared" si="147"/>
        <v>1.132711E-4</v>
      </c>
      <c r="P1389" s="281">
        <f t="shared" si="140"/>
        <v>18304</v>
      </c>
      <c r="Q1389" s="238"/>
      <c r="R1389" s="107"/>
      <c r="S1389" s="107"/>
      <c r="T1389" s="196"/>
      <c r="U1389" s="29"/>
    </row>
    <row r="1390" spans="1:21" s="12" customFormat="1" ht="15" hidden="1" thickBot="1">
      <c r="A1390" s="21" t="s">
        <v>6186</v>
      </c>
      <c r="B1390" s="1" t="s">
        <v>1655</v>
      </c>
      <c r="C1390" s="98" t="s">
        <v>2228</v>
      </c>
      <c r="D1390" s="100" t="s">
        <v>2122</v>
      </c>
      <c r="E1390" s="100" t="s">
        <v>2172</v>
      </c>
      <c r="F1390" s="100" t="s">
        <v>2119</v>
      </c>
      <c r="G1390" s="101" t="s">
        <v>2108</v>
      </c>
      <c r="H1390" s="102" t="s">
        <v>3417</v>
      </c>
      <c r="I1390" s="103">
        <v>6185</v>
      </c>
      <c r="J1390" s="103">
        <v>1028</v>
      </c>
      <c r="K1390" s="82">
        <v>58</v>
      </c>
      <c r="L1390" s="105">
        <v>755.71</v>
      </c>
      <c r="M1390" s="106">
        <f t="shared" si="145"/>
        <v>9.3775261999999998E-3</v>
      </c>
      <c r="N1390" s="106">
        <f t="shared" si="146"/>
        <v>1.27563442E-2</v>
      </c>
      <c r="O1390" s="228">
        <f t="shared" si="147"/>
        <v>2.288693E-4</v>
      </c>
      <c r="P1390" s="281">
        <f t="shared" si="140"/>
        <v>36985</v>
      </c>
      <c r="Q1390" s="238"/>
      <c r="R1390" s="107"/>
      <c r="S1390" s="107"/>
      <c r="T1390" s="196"/>
      <c r="U1390" s="29"/>
    </row>
    <row r="1391" spans="1:21" s="12" customFormat="1" ht="15" hidden="1" thickBot="1">
      <c r="A1391" s="21" t="s">
        <v>6187</v>
      </c>
      <c r="B1391" s="1" t="s">
        <v>1656</v>
      </c>
      <c r="C1391" s="98" t="s">
        <v>2228</v>
      </c>
      <c r="D1391" s="100" t="s">
        <v>2122</v>
      </c>
      <c r="E1391" s="100" t="s">
        <v>2174</v>
      </c>
      <c r="F1391" s="100" t="s">
        <v>2119</v>
      </c>
      <c r="G1391" s="101" t="s">
        <v>2108</v>
      </c>
      <c r="H1391" s="102" t="s">
        <v>3418</v>
      </c>
      <c r="I1391" s="103">
        <v>11580</v>
      </c>
      <c r="J1391" s="103">
        <v>1988</v>
      </c>
      <c r="K1391" s="82">
        <v>80</v>
      </c>
      <c r="L1391" s="105">
        <v>954.61</v>
      </c>
      <c r="M1391" s="106">
        <f t="shared" si="145"/>
        <v>6.9084628E-3</v>
      </c>
      <c r="N1391" s="106">
        <f t="shared" si="146"/>
        <v>1.43870523E-2</v>
      </c>
      <c r="O1391" s="228">
        <f t="shared" si="147"/>
        <v>2.5812680000000002E-4</v>
      </c>
      <c r="P1391" s="281">
        <f t="shared" si="140"/>
        <v>41713</v>
      </c>
      <c r="Q1391" s="238"/>
      <c r="R1391" s="107"/>
      <c r="S1391" s="107"/>
      <c r="T1391" s="196"/>
      <c r="U1391" s="29"/>
    </row>
    <row r="1392" spans="1:21" s="12" customFormat="1" ht="15" hidden="1" thickBot="1">
      <c r="A1392" s="21" t="s">
        <v>6188</v>
      </c>
      <c r="B1392" s="1" t="s">
        <v>1657</v>
      </c>
      <c r="C1392" s="98" t="s">
        <v>2228</v>
      </c>
      <c r="D1392" s="100" t="s">
        <v>2124</v>
      </c>
      <c r="E1392" s="100" t="s">
        <v>2116</v>
      </c>
      <c r="F1392" s="100" t="s">
        <v>2117</v>
      </c>
      <c r="G1392" s="101" t="s">
        <v>2107</v>
      </c>
      <c r="H1392" s="102" t="s">
        <v>3419</v>
      </c>
      <c r="I1392" s="103">
        <v>36260</v>
      </c>
      <c r="J1392" s="103">
        <v>4821</v>
      </c>
      <c r="K1392" s="82">
        <v>1049</v>
      </c>
      <c r="L1392" s="105">
        <v>1776.52</v>
      </c>
      <c r="M1392" s="106">
        <f t="shared" si="145"/>
        <v>2.89299503E-2</v>
      </c>
      <c r="N1392" s="106">
        <f t="shared" si="146"/>
        <v>7.8508145299999998E-2</v>
      </c>
      <c r="O1392" s="228">
        <f t="shared" si="147"/>
        <v>1.4085625000000001E-3</v>
      </c>
      <c r="P1392" s="281">
        <f t="shared" si="140"/>
        <v>227623</v>
      </c>
      <c r="Q1392" s="238"/>
      <c r="R1392" s="107"/>
      <c r="S1392" s="107"/>
      <c r="T1392" s="196"/>
      <c r="U1392" s="29"/>
    </row>
    <row r="1393" spans="1:21" s="12" customFormat="1" ht="15" hidden="1" thickBot="1">
      <c r="A1393" s="21" t="s">
        <v>6189</v>
      </c>
      <c r="B1393" s="1" t="s">
        <v>1658</v>
      </c>
      <c r="C1393" s="98" t="s">
        <v>2228</v>
      </c>
      <c r="D1393" s="100" t="s">
        <v>2124</v>
      </c>
      <c r="E1393" s="100" t="s">
        <v>2115</v>
      </c>
      <c r="F1393" s="100" t="s">
        <v>2119</v>
      </c>
      <c r="G1393" s="101" t="s">
        <v>2108</v>
      </c>
      <c r="H1393" s="102" t="s">
        <v>3420</v>
      </c>
      <c r="I1393" s="103">
        <v>6487</v>
      </c>
      <c r="J1393" s="103">
        <v>1077</v>
      </c>
      <c r="K1393" s="82">
        <v>76</v>
      </c>
      <c r="L1393" s="105">
        <v>594.91</v>
      </c>
      <c r="M1393" s="106">
        <f t="shared" si="145"/>
        <v>1.1715739100000001E-2</v>
      </c>
      <c r="N1393" s="106">
        <f t="shared" si="146"/>
        <v>2.12096804E-2</v>
      </c>
      <c r="O1393" s="228">
        <f t="shared" si="147"/>
        <v>3.8053579999999999E-4</v>
      </c>
      <c r="P1393" s="281">
        <f t="shared" si="140"/>
        <v>61494</v>
      </c>
      <c r="Q1393" s="238"/>
      <c r="R1393" s="107"/>
      <c r="S1393" s="107"/>
      <c r="T1393" s="196"/>
      <c r="U1393" s="29"/>
    </row>
    <row r="1394" spans="1:21" s="12" customFormat="1" ht="15" hidden="1" thickBot="1">
      <c r="A1394" s="21" t="s">
        <v>6190</v>
      </c>
      <c r="B1394" s="1" t="s">
        <v>1659</v>
      </c>
      <c r="C1394" s="98" t="s">
        <v>2228</v>
      </c>
      <c r="D1394" s="100" t="s">
        <v>2124</v>
      </c>
      <c r="E1394" s="100" t="s">
        <v>2120</v>
      </c>
      <c r="F1394" s="100" t="s">
        <v>2119</v>
      </c>
      <c r="G1394" s="101" t="s">
        <v>2108</v>
      </c>
      <c r="H1394" s="102" t="s">
        <v>3421</v>
      </c>
      <c r="I1394" s="103">
        <v>8701</v>
      </c>
      <c r="J1394" s="103">
        <v>1396</v>
      </c>
      <c r="K1394" s="82">
        <v>163</v>
      </c>
      <c r="L1394" s="105">
        <v>655.96</v>
      </c>
      <c r="M1394" s="106">
        <f t="shared" si="145"/>
        <v>1.8733478899999999E-2</v>
      </c>
      <c r="N1394" s="106">
        <f t="shared" si="146"/>
        <v>3.9868187899999998E-2</v>
      </c>
      <c r="O1394" s="228">
        <f t="shared" si="147"/>
        <v>7.1529950000000003E-4</v>
      </c>
      <c r="P1394" s="281">
        <f t="shared" si="140"/>
        <v>115592</v>
      </c>
      <c r="Q1394" s="238"/>
      <c r="R1394" s="107"/>
      <c r="S1394" s="107"/>
      <c r="T1394" s="196"/>
      <c r="U1394" s="29"/>
    </row>
    <row r="1395" spans="1:21" s="12" customFormat="1" ht="15" hidden="1" thickBot="1">
      <c r="A1395" s="21" t="s">
        <v>6191</v>
      </c>
      <c r="B1395" s="1" t="s">
        <v>1660</v>
      </c>
      <c r="C1395" s="98" t="s">
        <v>2228</v>
      </c>
      <c r="D1395" s="100" t="s">
        <v>2124</v>
      </c>
      <c r="E1395" s="100" t="s">
        <v>2122</v>
      </c>
      <c r="F1395" s="100" t="s">
        <v>2119</v>
      </c>
      <c r="G1395" s="101" t="s">
        <v>2108</v>
      </c>
      <c r="H1395" s="102" t="s">
        <v>3419</v>
      </c>
      <c r="I1395" s="103">
        <v>16406</v>
      </c>
      <c r="J1395" s="103">
        <v>2628</v>
      </c>
      <c r="K1395" s="82">
        <v>327</v>
      </c>
      <c r="L1395" s="105">
        <v>767.23</v>
      </c>
      <c r="M1395" s="106">
        <f t="shared" si="145"/>
        <v>1.99317322E-2</v>
      </c>
      <c r="N1395" s="106">
        <f t="shared" si="146"/>
        <v>6.82723462E-2</v>
      </c>
      <c r="O1395" s="228">
        <f t="shared" si="147"/>
        <v>1.2249158000000001E-3</v>
      </c>
      <c r="P1395" s="281">
        <f t="shared" si="140"/>
        <v>197946</v>
      </c>
      <c r="Q1395" s="238"/>
      <c r="R1395" s="107"/>
      <c r="S1395" s="107"/>
      <c r="T1395" s="196"/>
      <c r="U1395" s="29"/>
    </row>
    <row r="1396" spans="1:21" s="12" customFormat="1" ht="15" hidden="1" thickBot="1">
      <c r="A1396" s="22">
        <v>1805053</v>
      </c>
      <c r="B1396" s="1" t="s">
        <v>1661</v>
      </c>
      <c r="C1396" s="98" t="s">
        <v>2228</v>
      </c>
      <c r="D1396" s="100" t="s">
        <v>2124</v>
      </c>
      <c r="E1396" s="100" t="s">
        <v>2124</v>
      </c>
      <c r="F1396" s="100">
        <v>3</v>
      </c>
      <c r="G1396" s="101" t="s">
        <v>2109</v>
      </c>
      <c r="H1396" s="102" t="s">
        <v>3422</v>
      </c>
      <c r="I1396" s="103">
        <v>9028</v>
      </c>
      <c r="J1396" s="103">
        <v>1526</v>
      </c>
      <c r="K1396" s="82">
        <v>260</v>
      </c>
      <c r="L1396" s="105">
        <v>743.49</v>
      </c>
      <c r="M1396" s="106">
        <f t="shared" si="145"/>
        <v>2.8799291000000001E-2</v>
      </c>
      <c r="N1396" s="106">
        <f t="shared" si="146"/>
        <v>5.91100325E-2</v>
      </c>
      <c r="O1396" s="228">
        <f t="shared" si="147"/>
        <v>1.0605291E-3</v>
      </c>
      <c r="P1396" s="281">
        <f t="shared" si="140"/>
        <v>171381</v>
      </c>
      <c r="Q1396" s="238"/>
      <c r="R1396" s="107"/>
      <c r="S1396" s="107"/>
      <c r="T1396" s="196"/>
      <c r="U1396" s="29"/>
    </row>
    <row r="1397" spans="1:21" s="12" customFormat="1" ht="15" hidden="1" thickBot="1">
      <c r="A1397" s="21" t="s">
        <v>6192</v>
      </c>
      <c r="B1397" s="1" t="s">
        <v>1662</v>
      </c>
      <c r="C1397" s="98" t="s">
        <v>2228</v>
      </c>
      <c r="D1397" s="100" t="s">
        <v>2124</v>
      </c>
      <c r="E1397" s="100" t="s">
        <v>2126</v>
      </c>
      <c r="F1397" s="100" t="s">
        <v>2119</v>
      </c>
      <c r="G1397" s="101" t="s">
        <v>2108</v>
      </c>
      <c r="H1397" s="102" t="s">
        <v>3423</v>
      </c>
      <c r="I1397" s="103">
        <v>1934</v>
      </c>
      <c r="J1397" s="103">
        <v>263</v>
      </c>
      <c r="K1397" s="82">
        <v>56</v>
      </c>
      <c r="L1397" s="105">
        <v>809.25</v>
      </c>
      <c r="M1397" s="106">
        <f t="shared" ref="M1397:M1428" si="148" xml:space="preserve"> ROUNDDOWN(K1397/I1397,10)</f>
        <v>2.8955532499999999E-2</v>
      </c>
      <c r="N1397" s="106">
        <f t="shared" ref="N1397:N1428" si="149">ROUNDDOWN(J1397*M1397/L1397,10)</f>
        <v>9.4103243999999996E-3</v>
      </c>
      <c r="O1397" s="228">
        <f t="shared" ref="O1397:O1428" si="150">ROUNDDOWN(N1397/$N$2499,10)</f>
        <v>1.688363E-4</v>
      </c>
      <c r="P1397" s="281">
        <f t="shared" si="140"/>
        <v>27283</v>
      </c>
      <c r="Q1397" s="238"/>
      <c r="R1397" s="107"/>
      <c r="S1397" s="107"/>
      <c r="T1397" s="196"/>
      <c r="U1397" s="29"/>
    </row>
    <row r="1398" spans="1:21" s="12" customFormat="1" ht="15" hidden="1" thickBot="1">
      <c r="A1398" s="21" t="s">
        <v>6193</v>
      </c>
      <c r="B1398" s="1" t="s">
        <v>1663</v>
      </c>
      <c r="C1398" s="98" t="s">
        <v>2228</v>
      </c>
      <c r="D1398" s="100" t="s">
        <v>2124</v>
      </c>
      <c r="E1398" s="100" t="s">
        <v>2133</v>
      </c>
      <c r="F1398" s="100" t="s">
        <v>2119</v>
      </c>
      <c r="G1398" s="101" t="s">
        <v>2108</v>
      </c>
      <c r="H1398" s="102" t="s">
        <v>3424</v>
      </c>
      <c r="I1398" s="103">
        <v>9263</v>
      </c>
      <c r="J1398" s="103">
        <v>1396</v>
      </c>
      <c r="K1398" s="82">
        <v>140</v>
      </c>
      <c r="L1398" s="105">
        <v>602.58000000000004</v>
      </c>
      <c r="M1398" s="106">
        <f t="shared" si="148"/>
        <v>1.51138939E-2</v>
      </c>
      <c r="N1398" s="106">
        <f t="shared" si="149"/>
        <v>3.5014430999999999E-2</v>
      </c>
      <c r="O1398" s="228">
        <f t="shared" si="150"/>
        <v>6.2821519999999996E-4</v>
      </c>
      <c r="P1398" s="281">
        <f t="shared" si="140"/>
        <v>101519</v>
      </c>
      <c r="Q1398" s="238"/>
      <c r="R1398" s="107"/>
      <c r="S1398" s="107"/>
      <c r="T1398" s="196"/>
      <c r="U1398" s="29"/>
    </row>
    <row r="1399" spans="1:21" s="12" customFormat="1" ht="15" hidden="1" thickBot="1">
      <c r="A1399" s="21" t="s">
        <v>6194</v>
      </c>
      <c r="B1399" s="1" t="s">
        <v>1664</v>
      </c>
      <c r="C1399" s="98" t="s">
        <v>2228</v>
      </c>
      <c r="D1399" s="100" t="s">
        <v>2124</v>
      </c>
      <c r="E1399" s="100" t="s">
        <v>2157</v>
      </c>
      <c r="F1399" s="100" t="s">
        <v>2119</v>
      </c>
      <c r="G1399" s="101" t="s">
        <v>2108</v>
      </c>
      <c r="H1399" s="102" t="s">
        <v>3425</v>
      </c>
      <c r="I1399" s="103">
        <v>5392</v>
      </c>
      <c r="J1399" s="103">
        <v>882</v>
      </c>
      <c r="K1399" s="82">
        <v>81</v>
      </c>
      <c r="L1399" s="105">
        <v>582.15</v>
      </c>
      <c r="M1399" s="106">
        <f t="shared" si="148"/>
        <v>1.50222551E-2</v>
      </c>
      <c r="N1399" s="106">
        <f t="shared" si="149"/>
        <v>2.2759819600000002E-2</v>
      </c>
      <c r="O1399" s="228">
        <f t="shared" si="150"/>
        <v>4.0834779999999999E-4</v>
      </c>
      <c r="P1399" s="281">
        <f t="shared" si="140"/>
        <v>65989</v>
      </c>
      <c r="Q1399" s="238"/>
      <c r="R1399" s="107"/>
      <c r="S1399" s="107"/>
      <c r="T1399" s="196"/>
      <c r="U1399" s="29"/>
    </row>
    <row r="1400" spans="1:21" s="12" customFormat="1" ht="15" hidden="1" thickBot="1">
      <c r="A1400" s="21" t="s">
        <v>6195</v>
      </c>
      <c r="B1400" s="1" t="s">
        <v>1665</v>
      </c>
      <c r="C1400" s="98" t="s">
        <v>2228</v>
      </c>
      <c r="D1400" s="100" t="s">
        <v>2124</v>
      </c>
      <c r="E1400" s="100" t="s">
        <v>2159</v>
      </c>
      <c r="F1400" s="100" t="s">
        <v>2119</v>
      </c>
      <c r="G1400" s="101" t="s">
        <v>2108</v>
      </c>
      <c r="H1400" s="102" t="s">
        <v>3426</v>
      </c>
      <c r="I1400" s="103">
        <v>12500</v>
      </c>
      <c r="J1400" s="103">
        <v>1980</v>
      </c>
      <c r="K1400" s="82">
        <v>315</v>
      </c>
      <c r="L1400" s="105">
        <v>842.6</v>
      </c>
      <c r="M1400" s="106">
        <f t="shared" si="148"/>
        <v>2.52E-2</v>
      </c>
      <c r="N1400" s="106">
        <f t="shared" si="149"/>
        <v>5.92167101E-2</v>
      </c>
      <c r="O1400" s="228">
        <f t="shared" si="150"/>
        <v>1.0624431E-3</v>
      </c>
      <c r="P1400" s="281">
        <f t="shared" si="140"/>
        <v>171690</v>
      </c>
      <c r="Q1400" s="238"/>
      <c r="R1400" s="107"/>
      <c r="S1400" s="107"/>
      <c r="T1400" s="196"/>
      <c r="U1400" s="29"/>
    </row>
    <row r="1401" spans="1:21" s="12" customFormat="1" ht="15" hidden="1" thickBot="1">
      <c r="A1401" s="21" t="s">
        <v>6196</v>
      </c>
      <c r="B1401" s="1" t="s">
        <v>1666</v>
      </c>
      <c r="C1401" s="98" t="s">
        <v>2228</v>
      </c>
      <c r="D1401" s="100" t="s">
        <v>2124</v>
      </c>
      <c r="E1401" s="100" t="s">
        <v>2174</v>
      </c>
      <c r="F1401" s="100" t="s">
        <v>2119</v>
      </c>
      <c r="G1401" s="101" t="s">
        <v>2108</v>
      </c>
      <c r="H1401" s="102" t="s">
        <v>3427</v>
      </c>
      <c r="I1401" s="103">
        <v>9214</v>
      </c>
      <c r="J1401" s="103">
        <v>1428</v>
      </c>
      <c r="K1401" s="82">
        <v>122</v>
      </c>
      <c r="L1401" s="105">
        <v>714.27</v>
      </c>
      <c r="M1401" s="106">
        <f t="shared" si="148"/>
        <v>1.32407206E-2</v>
      </c>
      <c r="N1401" s="106">
        <f t="shared" si="149"/>
        <v>2.6471430899999999E-2</v>
      </c>
      <c r="O1401" s="228">
        <f t="shared" si="150"/>
        <v>4.7494010000000001E-4</v>
      </c>
      <c r="P1401" s="281">
        <f t="shared" si="140"/>
        <v>76750</v>
      </c>
      <c r="Q1401" s="238"/>
      <c r="R1401" s="107"/>
      <c r="S1401" s="107"/>
      <c r="T1401" s="196"/>
      <c r="U1401" s="29"/>
    </row>
    <row r="1402" spans="1:21" s="12" customFormat="1" ht="15" hidden="1" thickBot="1">
      <c r="A1402" s="21" t="s">
        <v>6197</v>
      </c>
      <c r="B1402" s="1" t="s">
        <v>1667</v>
      </c>
      <c r="C1402" s="98" t="s">
        <v>2228</v>
      </c>
      <c r="D1402" s="100" t="s">
        <v>2126</v>
      </c>
      <c r="E1402" s="100" t="s">
        <v>2116</v>
      </c>
      <c r="F1402" s="100" t="s">
        <v>2119</v>
      </c>
      <c r="G1402" s="101" t="s">
        <v>2108</v>
      </c>
      <c r="H1402" s="102" t="s">
        <v>3428</v>
      </c>
      <c r="I1402" s="103">
        <v>8115</v>
      </c>
      <c r="J1402" s="103">
        <v>1446</v>
      </c>
      <c r="K1402" s="82">
        <v>80</v>
      </c>
      <c r="L1402" s="105">
        <v>675.88</v>
      </c>
      <c r="M1402" s="106">
        <f t="shared" si="148"/>
        <v>9.8582870999999999E-3</v>
      </c>
      <c r="N1402" s="106">
        <f t="shared" si="149"/>
        <v>2.1091144999999999E-2</v>
      </c>
      <c r="O1402" s="228">
        <f t="shared" si="150"/>
        <v>3.784091E-4</v>
      </c>
      <c r="P1402" s="281">
        <f t="shared" si="140"/>
        <v>61150</v>
      </c>
      <c r="Q1402" s="238"/>
      <c r="R1402" s="107"/>
      <c r="S1402" s="107"/>
      <c r="T1402" s="196"/>
      <c r="U1402" s="29"/>
    </row>
    <row r="1403" spans="1:21" s="12" customFormat="1" ht="15" hidden="1" thickBot="1">
      <c r="A1403" s="21" t="s">
        <v>6198</v>
      </c>
      <c r="B1403" s="1" t="s">
        <v>1668</v>
      </c>
      <c r="C1403" s="98" t="s">
        <v>2228</v>
      </c>
      <c r="D1403" s="100" t="s">
        <v>2126</v>
      </c>
      <c r="E1403" s="100" t="s">
        <v>2115</v>
      </c>
      <c r="F1403" s="100">
        <v>3</v>
      </c>
      <c r="G1403" s="101" t="s">
        <v>2109</v>
      </c>
      <c r="H1403" s="102" t="s">
        <v>3429</v>
      </c>
      <c r="I1403" s="103">
        <v>24941</v>
      </c>
      <c r="J1403" s="103">
        <v>3767</v>
      </c>
      <c r="K1403" s="82">
        <v>192</v>
      </c>
      <c r="L1403" s="105">
        <v>1109.42</v>
      </c>
      <c r="M1403" s="106">
        <f t="shared" si="148"/>
        <v>7.6981675999999999E-3</v>
      </c>
      <c r="N1403" s="106">
        <f t="shared" si="149"/>
        <v>2.6138880900000001E-2</v>
      </c>
      <c r="O1403" s="228">
        <f t="shared" si="150"/>
        <v>4.6897360000000001E-4</v>
      </c>
      <c r="P1403" s="281">
        <f t="shared" si="140"/>
        <v>75786</v>
      </c>
      <c r="Q1403" s="238"/>
      <c r="R1403" s="107"/>
      <c r="S1403" s="107"/>
      <c r="T1403" s="196"/>
      <c r="U1403" s="29"/>
    </row>
    <row r="1404" spans="1:21" s="12" customFormat="1" ht="15" hidden="1" thickBot="1">
      <c r="A1404" s="21" t="s">
        <v>6199</v>
      </c>
      <c r="B1404" s="1" t="s">
        <v>1669</v>
      </c>
      <c r="C1404" s="98" t="s">
        <v>2228</v>
      </c>
      <c r="D1404" s="100" t="s">
        <v>2126</v>
      </c>
      <c r="E1404" s="100" t="s">
        <v>2120</v>
      </c>
      <c r="F1404" s="100" t="s">
        <v>2119</v>
      </c>
      <c r="G1404" s="101" t="s">
        <v>2108</v>
      </c>
      <c r="H1404" s="102" t="s">
        <v>3430</v>
      </c>
      <c r="I1404" s="103">
        <v>9899</v>
      </c>
      <c r="J1404" s="103">
        <v>1669</v>
      </c>
      <c r="K1404" s="82">
        <v>110</v>
      </c>
      <c r="L1404" s="105">
        <v>525.70000000000005</v>
      </c>
      <c r="M1404" s="106">
        <f t="shared" si="148"/>
        <v>1.1112233500000001E-2</v>
      </c>
      <c r="N1404" s="106">
        <f t="shared" si="149"/>
        <v>3.5279280400000002E-2</v>
      </c>
      <c r="O1404" s="228">
        <f t="shared" si="150"/>
        <v>6.3296710000000005E-4</v>
      </c>
      <c r="P1404" s="281">
        <f t="shared" si="140"/>
        <v>102287</v>
      </c>
      <c r="Q1404" s="238"/>
      <c r="R1404" s="107"/>
      <c r="S1404" s="107"/>
      <c r="T1404" s="196"/>
      <c r="U1404" s="29"/>
    </row>
    <row r="1405" spans="1:21" s="12" customFormat="1" ht="15" hidden="1" thickBot="1">
      <c r="A1405" s="21" t="s">
        <v>6200</v>
      </c>
      <c r="B1405" s="1" t="s">
        <v>1670</v>
      </c>
      <c r="C1405" s="98" t="s">
        <v>2228</v>
      </c>
      <c r="D1405" s="100" t="s">
        <v>2126</v>
      </c>
      <c r="E1405" s="100" t="s">
        <v>2122</v>
      </c>
      <c r="F1405" s="100" t="s">
        <v>2119</v>
      </c>
      <c r="G1405" s="101" t="s">
        <v>2108</v>
      </c>
      <c r="H1405" s="102" t="s">
        <v>3431</v>
      </c>
      <c r="I1405" s="103">
        <v>6030</v>
      </c>
      <c r="J1405" s="103">
        <v>1077</v>
      </c>
      <c r="K1405" s="82">
        <v>65</v>
      </c>
      <c r="L1405" s="105">
        <v>622.35</v>
      </c>
      <c r="M1405" s="106">
        <f t="shared" si="148"/>
        <v>1.0779436099999999E-2</v>
      </c>
      <c r="N1405" s="106">
        <f t="shared" si="149"/>
        <v>1.8654218100000002E-2</v>
      </c>
      <c r="O1405" s="228">
        <f t="shared" si="150"/>
        <v>3.3468670000000002E-4</v>
      </c>
      <c r="P1405" s="281">
        <f t="shared" si="140"/>
        <v>54085</v>
      </c>
      <c r="Q1405" s="238"/>
      <c r="R1405" s="107"/>
      <c r="S1405" s="107"/>
      <c r="T1405" s="196"/>
      <c r="U1405" s="29"/>
    </row>
    <row r="1406" spans="1:21" s="12" customFormat="1" ht="15" hidden="1" thickBot="1">
      <c r="A1406" s="21" t="s">
        <v>6201</v>
      </c>
      <c r="B1406" s="1" t="s">
        <v>1671</v>
      </c>
      <c r="C1406" s="98" t="s">
        <v>2228</v>
      </c>
      <c r="D1406" s="100" t="s">
        <v>2126</v>
      </c>
      <c r="E1406" s="100" t="s">
        <v>2124</v>
      </c>
      <c r="F1406" s="100" t="s">
        <v>2119</v>
      </c>
      <c r="G1406" s="101" t="s">
        <v>2108</v>
      </c>
      <c r="H1406" s="102" t="s">
        <v>3432</v>
      </c>
      <c r="I1406" s="103">
        <v>7159</v>
      </c>
      <c r="J1406" s="103">
        <v>1206</v>
      </c>
      <c r="K1406" s="82">
        <v>90</v>
      </c>
      <c r="L1406" s="105">
        <v>672.85</v>
      </c>
      <c r="M1406" s="106">
        <f t="shared" si="148"/>
        <v>1.2571588200000001E-2</v>
      </c>
      <c r="N1406" s="106">
        <f t="shared" si="149"/>
        <v>2.25330093E-2</v>
      </c>
      <c r="O1406" s="228">
        <f t="shared" si="150"/>
        <v>4.0427840000000002E-4</v>
      </c>
      <c r="P1406" s="281">
        <f t="shared" si="140"/>
        <v>65331</v>
      </c>
      <c r="Q1406" s="238"/>
      <c r="R1406" s="107"/>
      <c r="S1406" s="107"/>
      <c r="T1406" s="196"/>
      <c r="U1406" s="29"/>
    </row>
    <row r="1407" spans="1:21" s="12" customFormat="1" ht="15" hidden="1" thickBot="1">
      <c r="A1407" s="21" t="s">
        <v>6202</v>
      </c>
      <c r="B1407" s="1" t="s">
        <v>1672</v>
      </c>
      <c r="C1407" s="98" t="s">
        <v>2228</v>
      </c>
      <c r="D1407" s="100" t="s">
        <v>2126</v>
      </c>
      <c r="E1407" s="100" t="s">
        <v>2126</v>
      </c>
      <c r="F1407" s="100" t="s">
        <v>2119</v>
      </c>
      <c r="G1407" s="101" t="s">
        <v>2108</v>
      </c>
      <c r="H1407" s="102" t="s">
        <v>3433</v>
      </c>
      <c r="I1407" s="103">
        <v>6512</v>
      </c>
      <c r="J1407" s="103">
        <v>1088</v>
      </c>
      <c r="K1407" s="82">
        <v>80</v>
      </c>
      <c r="L1407" s="105">
        <v>482.11</v>
      </c>
      <c r="M1407" s="106">
        <f t="shared" si="148"/>
        <v>1.2285012200000001E-2</v>
      </c>
      <c r="N1407" s="106">
        <f t="shared" si="149"/>
        <v>2.77241568E-2</v>
      </c>
      <c r="O1407" s="228">
        <f t="shared" si="150"/>
        <v>4.9741599999999998E-4</v>
      </c>
      <c r="P1407" s="281">
        <f t="shared" si="140"/>
        <v>80382</v>
      </c>
      <c r="Q1407" s="238"/>
      <c r="R1407" s="107"/>
      <c r="S1407" s="107"/>
      <c r="T1407" s="196"/>
      <c r="U1407" s="29"/>
    </row>
    <row r="1408" spans="1:21" s="12" customFormat="1" ht="15" hidden="1" thickBot="1">
      <c r="A1408" s="21" t="s">
        <v>6203</v>
      </c>
      <c r="B1408" s="1" t="s">
        <v>1673</v>
      </c>
      <c r="C1408" s="98" t="s">
        <v>2228</v>
      </c>
      <c r="D1408" s="100" t="s">
        <v>2133</v>
      </c>
      <c r="E1408" s="100" t="s">
        <v>2116</v>
      </c>
      <c r="F1408" s="100" t="s">
        <v>2119</v>
      </c>
      <c r="G1408" s="101" t="s">
        <v>2108</v>
      </c>
      <c r="H1408" s="102" t="s">
        <v>3434</v>
      </c>
      <c r="I1408" s="103">
        <v>13483</v>
      </c>
      <c r="J1408" s="103">
        <v>2295</v>
      </c>
      <c r="K1408" s="82">
        <v>120</v>
      </c>
      <c r="L1408" s="105">
        <v>695.69</v>
      </c>
      <c r="M1408" s="106">
        <f t="shared" si="148"/>
        <v>8.9000963999999998E-3</v>
      </c>
      <c r="N1408" s="106">
        <f t="shared" si="149"/>
        <v>2.93603778E-2</v>
      </c>
      <c r="O1408" s="228">
        <f t="shared" si="150"/>
        <v>5.2677240000000003E-4</v>
      </c>
      <c r="P1408" s="281">
        <f t="shared" si="140"/>
        <v>85126</v>
      </c>
      <c r="Q1408" s="238"/>
      <c r="R1408" s="107"/>
      <c r="S1408" s="107"/>
      <c r="T1408" s="196"/>
      <c r="U1408" s="29"/>
    </row>
    <row r="1409" spans="1:21" s="12" customFormat="1" ht="15" hidden="1" thickBot="1">
      <c r="A1409" s="21" t="s">
        <v>6204</v>
      </c>
      <c r="B1409" s="1" t="s">
        <v>4001</v>
      </c>
      <c r="C1409" s="98" t="s">
        <v>2228</v>
      </c>
      <c r="D1409" s="100" t="s">
        <v>2133</v>
      </c>
      <c r="E1409" s="100" t="s">
        <v>2115</v>
      </c>
      <c r="F1409" s="100">
        <v>3</v>
      </c>
      <c r="G1409" s="101" t="s">
        <v>2109</v>
      </c>
      <c r="H1409" s="102" t="s">
        <v>3435</v>
      </c>
      <c r="I1409" s="103">
        <v>14739</v>
      </c>
      <c r="J1409" s="103">
        <v>2345</v>
      </c>
      <c r="K1409" s="82">
        <v>621</v>
      </c>
      <c r="L1409" s="105">
        <v>1032.03</v>
      </c>
      <c r="M1409" s="106">
        <f t="shared" si="148"/>
        <v>4.2133116200000001E-2</v>
      </c>
      <c r="N1409" s="106">
        <f t="shared" si="149"/>
        <v>9.5735741599999993E-2</v>
      </c>
      <c r="O1409" s="228">
        <f t="shared" si="150"/>
        <v>1.7176533999999999E-3</v>
      </c>
      <c r="P1409" s="281">
        <f t="shared" si="140"/>
        <v>277572</v>
      </c>
      <c r="Q1409" s="238"/>
      <c r="R1409" s="107"/>
      <c r="S1409" s="107"/>
      <c r="T1409" s="196"/>
      <c r="U1409" s="29"/>
    </row>
    <row r="1410" spans="1:21" s="12" customFormat="1" ht="15" hidden="1" thickBot="1">
      <c r="A1410" s="21" t="s">
        <v>6205</v>
      </c>
      <c r="B1410" s="1" t="s">
        <v>4002</v>
      </c>
      <c r="C1410" s="98" t="s">
        <v>2228</v>
      </c>
      <c r="D1410" s="100" t="s">
        <v>2133</v>
      </c>
      <c r="E1410" s="100" t="s">
        <v>2120</v>
      </c>
      <c r="F1410" s="100">
        <v>3</v>
      </c>
      <c r="G1410" s="101" t="s">
        <v>2109</v>
      </c>
      <c r="H1410" s="102" t="s">
        <v>3436</v>
      </c>
      <c r="I1410" s="103">
        <v>10978</v>
      </c>
      <c r="J1410" s="103">
        <v>1910</v>
      </c>
      <c r="K1410" s="82">
        <v>114</v>
      </c>
      <c r="L1410" s="105">
        <v>885.47</v>
      </c>
      <c r="M1410" s="106">
        <f t="shared" si="148"/>
        <v>1.0384405100000001E-2</v>
      </c>
      <c r="N1410" s="106">
        <f t="shared" si="149"/>
        <v>2.2399644999999999E-2</v>
      </c>
      <c r="O1410" s="228">
        <f t="shared" si="150"/>
        <v>4.0188570000000001E-4</v>
      </c>
      <c r="P1410" s="281">
        <f t="shared" si="140"/>
        <v>64944</v>
      </c>
      <c r="Q1410" s="238"/>
      <c r="R1410" s="107"/>
      <c r="S1410" s="107"/>
      <c r="T1410" s="196"/>
      <c r="U1410" s="29"/>
    </row>
    <row r="1411" spans="1:21" s="12" customFormat="1" ht="15" hidden="1" thickBot="1">
      <c r="A1411" s="21" t="s">
        <v>6206</v>
      </c>
      <c r="B1411" s="1" t="s">
        <v>4003</v>
      </c>
      <c r="C1411" s="98" t="s">
        <v>2228</v>
      </c>
      <c r="D1411" s="100" t="s">
        <v>2133</v>
      </c>
      <c r="E1411" s="100" t="s">
        <v>2122</v>
      </c>
      <c r="F1411" s="100">
        <v>3</v>
      </c>
      <c r="G1411" s="101" t="s">
        <v>2109</v>
      </c>
      <c r="H1411" s="102" t="s">
        <v>3437</v>
      </c>
      <c r="I1411" s="103">
        <v>15498</v>
      </c>
      <c r="J1411" s="103">
        <v>2291</v>
      </c>
      <c r="K1411" s="82">
        <v>186</v>
      </c>
      <c r="L1411" s="105">
        <v>1347.55</v>
      </c>
      <c r="M1411" s="106">
        <f t="shared" si="148"/>
        <v>1.2001548500000001E-2</v>
      </c>
      <c r="N1411" s="106">
        <f t="shared" si="149"/>
        <v>2.0404101899999999E-2</v>
      </c>
      <c r="O1411" s="228">
        <f t="shared" si="150"/>
        <v>3.6608240000000002E-4</v>
      </c>
      <c r="P1411" s="281">
        <f t="shared" si="140"/>
        <v>59158</v>
      </c>
      <c r="Q1411" s="238"/>
      <c r="R1411" s="107"/>
      <c r="S1411" s="107"/>
      <c r="T1411" s="196"/>
      <c r="U1411" s="29"/>
    </row>
    <row r="1412" spans="1:21" s="12" customFormat="1" ht="15" hidden="1" thickBot="1">
      <c r="A1412" s="21" t="s">
        <v>6207</v>
      </c>
      <c r="B1412" s="1" t="s">
        <v>4004</v>
      </c>
      <c r="C1412" s="98" t="s">
        <v>2228</v>
      </c>
      <c r="D1412" s="100" t="s">
        <v>2133</v>
      </c>
      <c r="E1412" s="100" t="s">
        <v>2124</v>
      </c>
      <c r="F1412" s="100" t="s">
        <v>2119</v>
      </c>
      <c r="G1412" s="101" t="s">
        <v>2108</v>
      </c>
      <c r="H1412" s="102" t="s">
        <v>3438</v>
      </c>
      <c r="I1412" s="103">
        <v>11101</v>
      </c>
      <c r="J1412" s="103">
        <v>1741</v>
      </c>
      <c r="K1412" s="82">
        <v>209</v>
      </c>
      <c r="L1412" s="105">
        <v>887.57</v>
      </c>
      <c r="M1412" s="106">
        <f t="shared" si="148"/>
        <v>1.8827132600000001E-2</v>
      </c>
      <c r="N1412" s="106">
        <f t="shared" si="149"/>
        <v>3.6930087600000001E-2</v>
      </c>
      <c r="O1412" s="228">
        <f t="shared" si="150"/>
        <v>6.625852E-4</v>
      </c>
      <c r="P1412" s="281">
        <f t="shared" si="140"/>
        <v>107073</v>
      </c>
      <c r="Q1412" s="238"/>
      <c r="R1412" s="107"/>
      <c r="S1412" s="107"/>
      <c r="T1412" s="196"/>
      <c r="U1412" s="29"/>
    </row>
    <row r="1413" spans="1:21" s="12" customFormat="1" ht="15" hidden="1" thickBot="1">
      <c r="A1413" s="21" t="s">
        <v>6208</v>
      </c>
      <c r="B1413" s="1" t="s">
        <v>4005</v>
      </c>
      <c r="C1413" s="98" t="s">
        <v>2228</v>
      </c>
      <c r="D1413" s="100" t="s">
        <v>2133</v>
      </c>
      <c r="E1413" s="100" t="s">
        <v>2126</v>
      </c>
      <c r="F1413" s="100" t="s">
        <v>2119</v>
      </c>
      <c r="G1413" s="101" t="s">
        <v>2108</v>
      </c>
      <c r="H1413" s="102" t="s">
        <v>3439</v>
      </c>
      <c r="I1413" s="103">
        <v>5544</v>
      </c>
      <c r="J1413" s="103">
        <v>985</v>
      </c>
      <c r="K1413" s="82">
        <v>121</v>
      </c>
      <c r="L1413" s="105">
        <v>1009.96</v>
      </c>
      <c r="M1413" s="106">
        <f t="shared" si="148"/>
        <v>2.1825396800000001E-2</v>
      </c>
      <c r="N1413" s="106">
        <f t="shared" si="149"/>
        <v>2.1286007199999998E-2</v>
      </c>
      <c r="O1413" s="228">
        <f t="shared" si="150"/>
        <v>3.819052E-4</v>
      </c>
      <c r="P1413" s="281">
        <f t="shared" ref="P1413:P1476" si="151">ROUNDDOWN(161600000*O1413,0)</f>
        <v>61715</v>
      </c>
      <c r="Q1413" s="238"/>
      <c r="R1413" s="107"/>
      <c r="S1413" s="107"/>
      <c r="T1413" s="196"/>
      <c r="U1413" s="29"/>
    </row>
    <row r="1414" spans="1:21" s="12" customFormat="1" ht="15" hidden="1" thickBot="1">
      <c r="A1414" s="21" t="s">
        <v>6209</v>
      </c>
      <c r="B1414" s="1" t="s">
        <v>4006</v>
      </c>
      <c r="C1414" s="98" t="s">
        <v>2228</v>
      </c>
      <c r="D1414" s="100" t="s">
        <v>2133</v>
      </c>
      <c r="E1414" s="100" t="s">
        <v>2133</v>
      </c>
      <c r="F1414" s="100" t="s">
        <v>2119</v>
      </c>
      <c r="G1414" s="101" t="s">
        <v>2108</v>
      </c>
      <c r="H1414" s="102" t="s">
        <v>3440</v>
      </c>
      <c r="I1414" s="103">
        <v>13662</v>
      </c>
      <c r="J1414" s="103">
        <v>2284</v>
      </c>
      <c r="K1414" s="82">
        <v>143</v>
      </c>
      <c r="L1414" s="105">
        <v>815.48</v>
      </c>
      <c r="M1414" s="106">
        <f t="shared" si="148"/>
        <v>1.0466988700000001E-2</v>
      </c>
      <c r="N1414" s="106">
        <f t="shared" si="149"/>
        <v>2.9315988300000002E-2</v>
      </c>
      <c r="O1414" s="228">
        <f t="shared" si="150"/>
        <v>5.2597600000000005E-4</v>
      </c>
      <c r="P1414" s="281">
        <f t="shared" si="151"/>
        <v>84997</v>
      </c>
      <c r="Q1414" s="238"/>
      <c r="R1414" s="107"/>
      <c r="S1414" s="107"/>
      <c r="T1414" s="196"/>
      <c r="U1414" s="29"/>
    </row>
    <row r="1415" spans="1:21" s="12" customFormat="1" ht="15" hidden="1" thickBot="1">
      <c r="A1415" s="21" t="s">
        <v>6210</v>
      </c>
      <c r="B1415" s="1" t="s">
        <v>4007</v>
      </c>
      <c r="C1415" s="98" t="s">
        <v>2228</v>
      </c>
      <c r="D1415" s="100" t="s">
        <v>2133</v>
      </c>
      <c r="E1415" s="100" t="s">
        <v>2157</v>
      </c>
      <c r="F1415" s="100">
        <v>3</v>
      </c>
      <c r="G1415" s="101" t="s">
        <v>2109</v>
      </c>
      <c r="H1415" s="102" t="s">
        <v>3441</v>
      </c>
      <c r="I1415" s="103">
        <v>15756</v>
      </c>
      <c r="J1415" s="103">
        <v>2482</v>
      </c>
      <c r="K1415" s="82">
        <v>145</v>
      </c>
      <c r="L1415" s="105">
        <v>856.84</v>
      </c>
      <c r="M1415" s="106">
        <f t="shared" si="148"/>
        <v>9.2028432999999993E-3</v>
      </c>
      <c r="N1415" s="106">
        <f t="shared" si="149"/>
        <v>2.6657785600000001E-2</v>
      </c>
      <c r="O1415" s="228">
        <f t="shared" si="150"/>
        <v>4.7828360000000002E-4</v>
      </c>
      <c r="P1415" s="281">
        <f t="shared" si="151"/>
        <v>77290</v>
      </c>
      <c r="Q1415" s="238"/>
      <c r="R1415" s="107"/>
      <c r="S1415" s="107"/>
      <c r="T1415" s="196"/>
      <c r="U1415" s="29"/>
    </row>
    <row r="1416" spans="1:21" s="12" customFormat="1" ht="15" hidden="1" thickBot="1">
      <c r="A1416" s="21" t="s">
        <v>6211</v>
      </c>
      <c r="B1416" s="1" t="s">
        <v>4008</v>
      </c>
      <c r="C1416" s="98" t="s">
        <v>2228</v>
      </c>
      <c r="D1416" s="100" t="s">
        <v>2133</v>
      </c>
      <c r="E1416" s="100" t="s">
        <v>2159</v>
      </c>
      <c r="F1416" s="100" t="s">
        <v>2119</v>
      </c>
      <c r="G1416" s="101" t="s">
        <v>2108</v>
      </c>
      <c r="H1416" s="102" t="s">
        <v>3442</v>
      </c>
      <c r="I1416" s="103">
        <v>9252</v>
      </c>
      <c r="J1416" s="103">
        <v>1468</v>
      </c>
      <c r="K1416" s="82">
        <v>33</v>
      </c>
      <c r="L1416" s="105">
        <v>781.48</v>
      </c>
      <c r="M1416" s="106">
        <f t="shared" si="148"/>
        <v>3.5667962999999998E-3</v>
      </c>
      <c r="N1416" s="106">
        <f t="shared" si="149"/>
        <v>6.7001802999999997E-3</v>
      </c>
      <c r="O1416" s="228">
        <f t="shared" si="150"/>
        <v>1.2021199999999999E-4</v>
      </c>
      <c r="P1416" s="281">
        <f t="shared" si="151"/>
        <v>19426</v>
      </c>
      <c r="Q1416" s="238"/>
      <c r="R1416" s="107"/>
      <c r="S1416" s="107"/>
      <c r="T1416" s="196"/>
      <c r="U1416" s="29"/>
    </row>
    <row r="1417" spans="1:21" s="20" customFormat="1" ht="15" hidden="1" thickBot="1">
      <c r="A1417" s="21" t="s">
        <v>6212</v>
      </c>
      <c r="B1417" s="19" t="s">
        <v>1194</v>
      </c>
      <c r="C1417" s="111" t="s">
        <v>2228</v>
      </c>
      <c r="D1417" s="113" t="s">
        <v>2133</v>
      </c>
      <c r="E1417" s="113">
        <v>10</v>
      </c>
      <c r="F1417" s="113" t="s">
        <v>2119</v>
      </c>
      <c r="G1417" s="114" t="s">
        <v>2108</v>
      </c>
      <c r="H1417" s="115" t="s">
        <v>1195</v>
      </c>
      <c r="I1417" s="116">
        <v>2051</v>
      </c>
      <c r="J1417" s="116">
        <v>339</v>
      </c>
      <c r="K1417" s="82">
        <v>121</v>
      </c>
      <c r="L1417" s="117">
        <v>527</v>
      </c>
      <c r="M1417" s="118">
        <f t="shared" si="148"/>
        <v>5.89956118E-2</v>
      </c>
      <c r="N1417" s="118">
        <f t="shared" si="149"/>
        <v>3.79497388E-2</v>
      </c>
      <c r="O1417" s="229">
        <f t="shared" si="150"/>
        <v>6.8087940000000004E-4</v>
      </c>
      <c r="P1417" s="281">
        <f t="shared" si="151"/>
        <v>110030</v>
      </c>
      <c r="Q1417" s="238"/>
      <c r="R1417" s="145"/>
      <c r="S1417" s="145"/>
      <c r="T1417" s="196"/>
      <c r="U1417" s="29"/>
    </row>
    <row r="1418" spans="1:21" s="12" customFormat="1" ht="15" hidden="1" thickBot="1">
      <c r="A1418" s="21" t="s">
        <v>6213</v>
      </c>
      <c r="B1418" s="1" t="s">
        <v>4009</v>
      </c>
      <c r="C1418" s="98" t="s">
        <v>2228</v>
      </c>
      <c r="D1418" s="100" t="s">
        <v>2157</v>
      </c>
      <c r="E1418" s="100" t="s">
        <v>2116</v>
      </c>
      <c r="F1418" s="100" t="s">
        <v>2117</v>
      </c>
      <c r="G1418" s="101" t="s">
        <v>2107</v>
      </c>
      <c r="H1418" s="102" t="s">
        <v>3443</v>
      </c>
      <c r="I1418" s="103">
        <v>14252</v>
      </c>
      <c r="J1418" s="103">
        <v>1958</v>
      </c>
      <c r="K1418" s="82">
        <v>229</v>
      </c>
      <c r="L1418" s="105">
        <v>1351.97</v>
      </c>
      <c r="M1418" s="106">
        <f t="shared" si="148"/>
        <v>1.6067920199999999E-2</v>
      </c>
      <c r="N1418" s="106">
        <f t="shared" si="149"/>
        <v>2.32704777E-2</v>
      </c>
      <c r="O1418" s="228">
        <f t="shared" si="150"/>
        <v>4.1750979999999999E-4</v>
      </c>
      <c r="P1418" s="281">
        <f t="shared" si="151"/>
        <v>67469</v>
      </c>
      <c r="Q1418" s="238"/>
      <c r="R1418" s="107"/>
      <c r="S1418" s="107"/>
      <c r="T1418" s="196"/>
      <c r="U1418" s="29"/>
    </row>
    <row r="1419" spans="1:21" s="12" customFormat="1" ht="15" hidden="1" thickBot="1">
      <c r="A1419" s="21" t="s">
        <v>6214</v>
      </c>
      <c r="B1419" s="1" t="s">
        <v>4010</v>
      </c>
      <c r="C1419" s="98" t="s">
        <v>2228</v>
      </c>
      <c r="D1419" s="100" t="s">
        <v>2157</v>
      </c>
      <c r="E1419" s="100" t="s">
        <v>2115</v>
      </c>
      <c r="F1419" s="100" t="s">
        <v>2119</v>
      </c>
      <c r="G1419" s="101" t="s">
        <v>2108</v>
      </c>
      <c r="H1419" s="102" t="s">
        <v>3444</v>
      </c>
      <c r="I1419" s="103">
        <v>8068</v>
      </c>
      <c r="J1419" s="103">
        <v>1306</v>
      </c>
      <c r="K1419" s="82">
        <v>51</v>
      </c>
      <c r="L1419" s="105">
        <v>748.52</v>
      </c>
      <c r="M1419" s="106">
        <f t="shared" si="148"/>
        <v>6.3212692000000001E-3</v>
      </c>
      <c r="N1419" s="106">
        <f t="shared" si="149"/>
        <v>1.1029201000000001E-2</v>
      </c>
      <c r="O1419" s="228">
        <f t="shared" si="150"/>
        <v>1.978816E-4</v>
      </c>
      <c r="P1419" s="281">
        <f t="shared" si="151"/>
        <v>31977</v>
      </c>
      <c r="Q1419" s="238"/>
      <c r="R1419" s="107"/>
      <c r="S1419" s="107"/>
      <c r="T1419" s="196"/>
      <c r="U1419" s="29"/>
    </row>
    <row r="1420" spans="1:21" s="12" customFormat="1" ht="15" hidden="1" thickBot="1">
      <c r="A1420" s="21" t="s">
        <v>6215</v>
      </c>
      <c r="B1420" s="1" t="s">
        <v>4011</v>
      </c>
      <c r="C1420" s="98" t="s">
        <v>2228</v>
      </c>
      <c r="D1420" s="100" t="s">
        <v>2157</v>
      </c>
      <c r="E1420" s="100" t="s">
        <v>2120</v>
      </c>
      <c r="F1420" s="100" t="s">
        <v>2119</v>
      </c>
      <c r="G1420" s="101" t="s">
        <v>2108</v>
      </c>
      <c r="H1420" s="102" t="s">
        <v>3445</v>
      </c>
      <c r="I1420" s="103">
        <v>5701</v>
      </c>
      <c r="J1420" s="103">
        <v>880</v>
      </c>
      <c r="K1420" s="82">
        <v>162</v>
      </c>
      <c r="L1420" s="105">
        <v>871.68</v>
      </c>
      <c r="M1420" s="106">
        <f t="shared" si="148"/>
        <v>2.84160673E-2</v>
      </c>
      <c r="N1420" s="106">
        <f t="shared" si="149"/>
        <v>2.8687292600000001E-2</v>
      </c>
      <c r="O1420" s="228">
        <f t="shared" si="150"/>
        <v>5.1469619999999999E-4</v>
      </c>
      <c r="P1420" s="281">
        <f t="shared" si="151"/>
        <v>83174</v>
      </c>
      <c r="Q1420" s="238"/>
      <c r="R1420" s="107"/>
      <c r="S1420" s="107"/>
      <c r="T1420" s="196"/>
      <c r="U1420" s="29"/>
    </row>
    <row r="1421" spans="1:21" s="12" customFormat="1" ht="15" hidden="1" thickBot="1">
      <c r="A1421" s="21" t="s">
        <v>6216</v>
      </c>
      <c r="B1421" s="1" t="s">
        <v>4012</v>
      </c>
      <c r="C1421" s="98" t="s">
        <v>2228</v>
      </c>
      <c r="D1421" s="100" t="s">
        <v>2157</v>
      </c>
      <c r="E1421" s="100" t="s">
        <v>2122</v>
      </c>
      <c r="F1421" s="100" t="s">
        <v>2119</v>
      </c>
      <c r="G1421" s="101" t="s">
        <v>2108</v>
      </c>
      <c r="H1421" s="102" t="s">
        <v>3443</v>
      </c>
      <c r="I1421" s="103">
        <v>20107</v>
      </c>
      <c r="J1421" s="103">
        <v>3434</v>
      </c>
      <c r="K1421" s="82">
        <v>194</v>
      </c>
      <c r="L1421" s="105">
        <v>999.38</v>
      </c>
      <c r="M1421" s="106">
        <f t="shared" si="148"/>
        <v>9.6483811000000006E-3</v>
      </c>
      <c r="N1421" s="106">
        <f t="shared" si="149"/>
        <v>3.3153095600000002E-2</v>
      </c>
      <c r="O1421" s="228">
        <f t="shared" si="150"/>
        <v>5.9481989999999999E-4</v>
      </c>
      <c r="P1421" s="281">
        <f t="shared" si="151"/>
        <v>96122</v>
      </c>
      <c r="Q1421" s="238"/>
      <c r="R1421" s="107"/>
      <c r="S1421" s="107"/>
      <c r="T1421" s="196"/>
      <c r="U1421" s="29"/>
    </row>
    <row r="1422" spans="1:21" s="12" customFormat="1" ht="15" hidden="1" thickBot="1">
      <c r="A1422" s="21" t="s">
        <v>6217</v>
      </c>
      <c r="B1422" s="1" t="s">
        <v>4013</v>
      </c>
      <c r="C1422" s="98" t="s">
        <v>2228</v>
      </c>
      <c r="D1422" s="100" t="s">
        <v>2157</v>
      </c>
      <c r="E1422" s="100" t="s">
        <v>2124</v>
      </c>
      <c r="F1422" s="100">
        <v>3</v>
      </c>
      <c r="G1422" s="101" t="s">
        <v>2109</v>
      </c>
      <c r="H1422" s="102" t="s">
        <v>3446</v>
      </c>
      <c r="I1422" s="103">
        <v>21728</v>
      </c>
      <c r="J1422" s="103">
        <v>3705</v>
      </c>
      <c r="K1422" s="82">
        <v>472</v>
      </c>
      <c r="L1422" s="105">
        <v>1133.76</v>
      </c>
      <c r="M1422" s="106">
        <f t="shared" si="148"/>
        <v>2.17231222E-2</v>
      </c>
      <c r="N1422" s="106">
        <f t="shared" si="149"/>
        <v>7.0988716899999998E-2</v>
      </c>
      <c r="O1422" s="228">
        <f t="shared" si="150"/>
        <v>1.2736519000000001E-3</v>
      </c>
      <c r="P1422" s="281">
        <f t="shared" si="151"/>
        <v>205822</v>
      </c>
      <c r="Q1422" s="238"/>
      <c r="R1422" s="107"/>
      <c r="S1422" s="107"/>
      <c r="T1422" s="196"/>
      <c r="U1422" s="29"/>
    </row>
    <row r="1423" spans="1:21" s="12" customFormat="1" ht="15" hidden="1" thickBot="1">
      <c r="A1423" s="21" t="s">
        <v>6218</v>
      </c>
      <c r="B1423" s="1" t="s">
        <v>4014</v>
      </c>
      <c r="C1423" s="98" t="s">
        <v>2228</v>
      </c>
      <c r="D1423" s="100" t="s">
        <v>2159</v>
      </c>
      <c r="E1423" s="100" t="s">
        <v>2116</v>
      </c>
      <c r="F1423" s="100" t="s">
        <v>2117</v>
      </c>
      <c r="G1423" s="101" t="s">
        <v>2107</v>
      </c>
      <c r="H1423" s="102" t="s">
        <v>3447</v>
      </c>
      <c r="I1423" s="103">
        <v>12416</v>
      </c>
      <c r="J1423" s="103">
        <v>1763</v>
      </c>
      <c r="K1423" s="82">
        <v>98</v>
      </c>
      <c r="L1423" s="105">
        <v>1009.41</v>
      </c>
      <c r="M1423" s="106">
        <f t="shared" si="148"/>
        <v>7.8930411999999991E-3</v>
      </c>
      <c r="N1423" s="106">
        <f t="shared" si="149"/>
        <v>1.37857081E-2</v>
      </c>
      <c r="O1423" s="228">
        <f t="shared" si="150"/>
        <v>2.4733779999999998E-4</v>
      </c>
      <c r="P1423" s="281">
        <f t="shared" si="151"/>
        <v>39969</v>
      </c>
      <c r="Q1423" s="238"/>
      <c r="R1423" s="107"/>
      <c r="S1423" s="107"/>
      <c r="T1423" s="196"/>
      <c r="U1423" s="29"/>
    </row>
    <row r="1424" spans="1:21" s="12" customFormat="1" ht="15" hidden="1" thickBot="1">
      <c r="A1424" s="21" t="s">
        <v>6219</v>
      </c>
      <c r="B1424" s="1" t="s">
        <v>4015</v>
      </c>
      <c r="C1424" s="98" t="s">
        <v>2228</v>
      </c>
      <c r="D1424" s="100" t="s">
        <v>2159</v>
      </c>
      <c r="E1424" s="100" t="s">
        <v>2115</v>
      </c>
      <c r="F1424" s="100">
        <v>3</v>
      </c>
      <c r="G1424" s="101" t="s">
        <v>2109</v>
      </c>
      <c r="H1424" s="102" t="s">
        <v>3448</v>
      </c>
      <c r="I1424" s="103">
        <v>7478</v>
      </c>
      <c r="J1424" s="103">
        <v>1158</v>
      </c>
      <c r="K1424" s="82">
        <v>100</v>
      </c>
      <c r="L1424" s="105">
        <v>1009.89</v>
      </c>
      <c r="M1424" s="106">
        <f t="shared" si="148"/>
        <v>1.3372559500000001E-2</v>
      </c>
      <c r="N1424" s="106">
        <f t="shared" si="149"/>
        <v>1.5333772799999999E-2</v>
      </c>
      <c r="O1424" s="228">
        <f t="shared" si="150"/>
        <v>2.751125E-4</v>
      </c>
      <c r="P1424" s="281">
        <f t="shared" si="151"/>
        <v>44458</v>
      </c>
      <c r="Q1424" s="238"/>
      <c r="R1424" s="107"/>
      <c r="S1424" s="107"/>
      <c r="T1424" s="196"/>
      <c r="U1424" s="29"/>
    </row>
    <row r="1425" spans="1:21" s="12" customFormat="1" ht="15" hidden="1" thickBot="1">
      <c r="A1425" s="21" t="s">
        <v>6220</v>
      </c>
      <c r="B1425" s="1" t="s">
        <v>4016</v>
      </c>
      <c r="C1425" s="98" t="s">
        <v>2228</v>
      </c>
      <c r="D1425" s="100" t="s">
        <v>2159</v>
      </c>
      <c r="E1425" s="100" t="s">
        <v>2120</v>
      </c>
      <c r="F1425" s="100" t="s">
        <v>2119</v>
      </c>
      <c r="G1425" s="101" t="s">
        <v>2108</v>
      </c>
      <c r="H1425" s="102" t="s">
        <v>3449</v>
      </c>
      <c r="I1425" s="103">
        <v>4915</v>
      </c>
      <c r="J1425" s="103">
        <v>714</v>
      </c>
      <c r="K1425" s="82">
        <v>67</v>
      </c>
      <c r="L1425" s="105">
        <v>957.61</v>
      </c>
      <c r="M1425" s="106">
        <f t="shared" si="148"/>
        <v>1.36317395E-2</v>
      </c>
      <c r="N1425" s="106">
        <f t="shared" si="149"/>
        <v>1.01639101E-2</v>
      </c>
      <c r="O1425" s="228">
        <f t="shared" si="150"/>
        <v>1.8235690000000001E-4</v>
      </c>
      <c r="P1425" s="281">
        <f t="shared" si="151"/>
        <v>29468</v>
      </c>
      <c r="Q1425" s="238"/>
      <c r="R1425" s="107"/>
      <c r="S1425" s="107"/>
      <c r="T1425" s="196"/>
      <c r="U1425" s="29"/>
    </row>
    <row r="1426" spans="1:21" s="12" customFormat="1" ht="15" hidden="1" thickBot="1">
      <c r="A1426" s="21" t="s">
        <v>6221</v>
      </c>
      <c r="B1426" s="1" t="s">
        <v>4017</v>
      </c>
      <c r="C1426" s="98" t="s">
        <v>2228</v>
      </c>
      <c r="D1426" s="100" t="s">
        <v>2159</v>
      </c>
      <c r="E1426" s="100" t="s">
        <v>2122</v>
      </c>
      <c r="F1426" s="100" t="s">
        <v>2119</v>
      </c>
      <c r="G1426" s="101" t="s">
        <v>2108</v>
      </c>
      <c r="H1426" s="102" t="s">
        <v>3447</v>
      </c>
      <c r="I1426" s="103">
        <v>9139</v>
      </c>
      <c r="J1426" s="103">
        <v>1519</v>
      </c>
      <c r="K1426" s="82">
        <v>215</v>
      </c>
      <c r="L1426" s="105">
        <v>885.04</v>
      </c>
      <c r="M1426" s="106">
        <f t="shared" si="148"/>
        <v>2.35255498E-2</v>
      </c>
      <c r="N1426" s="106">
        <f t="shared" si="149"/>
        <v>4.0377056500000001E-2</v>
      </c>
      <c r="O1426" s="228">
        <f t="shared" si="150"/>
        <v>7.2442939999999999E-4</v>
      </c>
      <c r="P1426" s="281">
        <f t="shared" si="151"/>
        <v>117067</v>
      </c>
      <c r="Q1426" s="238"/>
      <c r="R1426" s="107"/>
      <c r="S1426" s="107"/>
      <c r="T1426" s="196"/>
      <c r="U1426" s="29"/>
    </row>
    <row r="1427" spans="1:21" s="12" customFormat="1" ht="15" hidden="1" thickBot="1">
      <c r="A1427" s="21" t="s">
        <v>6222</v>
      </c>
      <c r="B1427" s="1" t="s">
        <v>4018</v>
      </c>
      <c r="C1427" s="98" t="s">
        <v>2228</v>
      </c>
      <c r="D1427" s="100" t="s">
        <v>2159</v>
      </c>
      <c r="E1427" s="100" t="s">
        <v>2124</v>
      </c>
      <c r="F1427" s="100">
        <v>3</v>
      </c>
      <c r="G1427" s="101" t="s">
        <v>2109</v>
      </c>
      <c r="H1427" s="102" t="s">
        <v>3450</v>
      </c>
      <c r="I1427" s="103">
        <v>8232</v>
      </c>
      <c r="J1427" s="103">
        <v>1173</v>
      </c>
      <c r="K1427" s="82">
        <v>113</v>
      </c>
      <c r="L1427" s="105">
        <v>728.88</v>
      </c>
      <c r="M1427" s="106">
        <f t="shared" si="148"/>
        <v>1.3726919299999999E-2</v>
      </c>
      <c r="N1427" s="106">
        <f t="shared" si="149"/>
        <v>2.2090983799999998E-2</v>
      </c>
      <c r="O1427" s="228">
        <f t="shared" si="150"/>
        <v>3.9634780000000002E-4</v>
      </c>
      <c r="P1427" s="281">
        <f t="shared" si="151"/>
        <v>64049</v>
      </c>
      <c r="Q1427" s="238"/>
      <c r="R1427" s="107"/>
      <c r="S1427" s="107"/>
      <c r="T1427" s="196"/>
      <c r="U1427" s="29"/>
    </row>
    <row r="1428" spans="1:21" s="12" customFormat="1" ht="15" hidden="1" thickBot="1">
      <c r="A1428" s="21" t="s">
        <v>6223</v>
      </c>
      <c r="B1428" s="1" t="s">
        <v>4019</v>
      </c>
      <c r="C1428" s="98" t="s">
        <v>2228</v>
      </c>
      <c r="D1428" s="100" t="s">
        <v>2159</v>
      </c>
      <c r="E1428" s="100" t="s">
        <v>2126</v>
      </c>
      <c r="F1428" s="100">
        <v>3</v>
      </c>
      <c r="G1428" s="101" t="s">
        <v>2109</v>
      </c>
      <c r="H1428" s="102" t="s">
        <v>3451</v>
      </c>
      <c r="I1428" s="103">
        <v>6494</v>
      </c>
      <c r="J1428" s="103">
        <v>1028</v>
      </c>
      <c r="K1428" s="82">
        <v>101</v>
      </c>
      <c r="L1428" s="105">
        <v>972.62</v>
      </c>
      <c r="M1428" s="106">
        <f t="shared" si="148"/>
        <v>1.55528179E-2</v>
      </c>
      <c r="N1428" s="106">
        <f t="shared" si="149"/>
        <v>1.6438379600000001E-2</v>
      </c>
      <c r="O1428" s="228">
        <f t="shared" si="150"/>
        <v>2.9493100000000001E-4</v>
      </c>
      <c r="P1428" s="281">
        <f t="shared" si="151"/>
        <v>47660</v>
      </c>
      <c r="Q1428" s="238"/>
      <c r="R1428" s="107"/>
      <c r="S1428" s="107"/>
      <c r="T1428" s="196"/>
      <c r="U1428" s="29"/>
    </row>
    <row r="1429" spans="1:21" s="12" customFormat="1" ht="15" hidden="1" thickBot="1">
      <c r="A1429" s="21" t="s">
        <v>6224</v>
      </c>
      <c r="B1429" s="1" t="s">
        <v>4020</v>
      </c>
      <c r="C1429" s="98" t="s">
        <v>2228</v>
      </c>
      <c r="D1429" s="100" t="s">
        <v>2159</v>
      </c>
      <c r="E1429" s="100" t="s">
        <v>2133</v>
      </c>
      <c r="F1429" s="100" t="s">
        <v>2119</v>
      </c>
      <c r="G1429" s="101" t="s">
        <v>2108</v>
      </c>
      <c r="H1429" s="102" t="s">
        <v>3452</v>
      </c>
      <c r="I1429" s="103">
        <v>4335</v>
      </c>
      <c r="J1429" s="103">
        <v>651</v>
      </c>
      <c r="K1429" s="82">
        <v>30</v>
      </c>
      <c r="L1429" s="105">
        <v>1193.92</v>
      </c>
      <c r="M1429" s="106">
        <f t="shared" ref="M1429:M1460" si="152" xml:space="preserve"> ROUNDDOWN(K1429/I1429,10)</f>
        <v>6.9204152000000001E-3</v>
      </c>
      <c r="N1429" s="106">
        <f t="shared" ref="N1429:N1460" si="153">ROUNDDOWN(J1429*M1429/L1429,10)</f>
        <v>3.7734439999999999E-3</v>
      </c>
      <c r="O1429" s="228">
        <f t="shared" ref="O1429:O1460" si="154">ROUNDDOWN(N1429/$N$2499,10)</f>
        <v>6.7701599999999996E-5</v>
      </c>
      <c r="P1429" s="281">
        <f t="shared" si="151"/>
        <v>10940</v>
      </c>
      <c r="Q1429" s="238"/>
      <c r="R1429" s="107"/>
      <c r="S1429" s="107"/>
      <c r="T1429" s="196"/>
      <c r="U1429" s="29"/>
    </row>
    <row r="1430" spans="1:21" s="12" customFormat="1" ht="15" hidden="1" thickBot="1">
      <c r="A1430" s="21" t="s">
        <v>6225</v>
      </c>
      <c r="B1430" s="1" t="s">
        <v>4021</v>
      </c>
      <c r="C1430" s="98" t="s">
        <v>2228</v>
      </c>
      <c r="D1430" s="100" t="s">
        <v>2159</v>
      </c>
      <c r="E1430" s="100" t="s">
        <v>2157</v>
      </c>
      <c r="F1430" s="100" t="s">
        <v>2119</v>
      </c>
      <c r="G1430" s="101" t="s">
        <v>2108</v>
      </c>
      <c r="H1430" s="102" t="s">
        <v>3453</v>
      </c>
      <c r="I1430" s="103">
        <v>3886</v>
      </c>
      <c r="J1430" s="103">
        <v>620</v>
      </c>
      <c r="K1430" s="82">
        <v>18</v>
      </c>
      <c r="L1430" s="105">
        <v>761.63</v>
      </c>
      <c r="M1430" s="106">
        <f t="shared" si="152"/>
        <v>4.6320123000000001E-3</v>
      </c>
      <c r="N1430" s="106">
        <f t="shared" si="153"/>
        <v>3.7706597999999998E-3</v>
      </c>
      <c r="O1430" s="228">
        <f t="shared" si="154"/>
        <v>6.7651700000000001E-5</v>
      </c>
      <c r="P1430" s="281">
        <f t="shared" si="151"/>
        <v>10932</v>
      </c>
      <c r="Q1430" s="238"/>
      <c r="R1430" s="107"/>
      <c r="S1430" s="107"/>
      <c r="T1430" s="196"/>
      <c r="U1430" s="29"/>
    </row>
    <row r="1431" spans="1:21" s="12" customFormat="1" ht="15" hidden="1" thickBot="1">
      <c r="A1431" s="21" t="s">
        <v>6226</v>
      </c>
      <c r="B1431" s="1" t="s">
        <v>4022</v>
      </c>
      <c r="C1431" s="98" t="s">
        <v>2228</v>
      </c>
      <c r="D1431" s="100" t="s">
        <v>2172</v>
      </c>
      <c r="E1431" s="100" t="s">
        <v>2116</v>
      </c>
      <c r="F1431" s="100" t="s">
        <v>2117</v>
      </c>
      <c r="G1431" s="101" t="s">
        <v>2107</v>
      </c>
      <c r="H1431" s="102" t="s">
        <v>3454</v>
      </c>
      <c r="I1431" s="103">
        <v>17982</v>
      </c>
      <c r="J1431" s="103">
        <v>2495</v>
      </c>
      <c r="K1431" s="82">
        <v>181</v>
      </c>
      <c r="L1431" s="105">
        <v>1475.51</v>
      </c>
      <c r="M1431" s="106">
        <f t="shared" si="152"/>
        <v>1.00656211E-2</v>
      </c>
      <c r="N1431" s="106">
        <f t="shared" si="153"/>
        <v>1.7020368899999999E-2</v>
      </c>
      <c r="O1431" s="228">
        <f t="shared" si="154"/>
        <v>3.0537279999999999E-4</v>
      </c>
      <c r="P1431" s="281">
        <f t="shared" si="151"/>
        <v>49348</v>
      </c>
      <c r="Q1431" s="238"/>
      <c r="R1431" s="107"/>
      <c r="S1431" s="107"/>
      <c r="T1431" s="196"/>
      <c r="U1431" s="29"/>
    </row>
    <row r="1432" spans="1:21" s="12" customFormat="1" ht="15" hidden="1" thickBot="1">
      <c r="A1432" s="21" t="s">
        <v>6227</v>
      </c>
      <c r="B1432" s="1" t="s">
        <v>4023</v>
      </c>
      <c r="C1432" s="98" t="s">
        <v>2228</v>
      </c>
      <c r="D1432" s="100" t="s">
        <v>2172</v>
      </c>
      <c r="E1432" s="100" t="s">
        <v>2115</v>
      </c>
      <c r="F1432" s="100" t="s">
        <v>2119</v>
      </c>
      <c r="G1432" s="101" t="s">
        <v>2108</v>
      </c>
      <c r="H1432" s="102" t="s">
        <v>3032</v>
      </c>
      <c r="I1432" s="103">
        <v>8512</v>
      </c>
      <c r="J1432" s="103">
        <v>1470</v>
      </c>
      <c r="K1432" s="82">
        <v>122</v>
      </c>
      <c r="L1432" s="105">
        <v>992.24</v>
      </c>
      <c r="M1432" s="106">
        <f t="shared" si="152"/>
        <v>1.43327067E-2</v>
      </c>
      <c r="N1432" s="106">
        <f t="shared" si="153"/>
        <v>2.12338535E-2</v>
      </c>
      <c r="O1432" s="228">
        <f t="shared" si="154"/>
        <v>3.809695E-4</v>
      </c>
      <c r="P1432" s="281">
        <f t="shared" si="151"/>
        <v>61564</v>
      </c>
      <c r="Q1432" s="238"/>
      <c r="R1432" s="107"/>
      <c r="S1432" s="107"/>
      <c r="T1432" s="196"/>
      <c r="U1432" s="29"/>
    </row>
    <row r="1433" spans="1:21" s="12" customFormat="1" ht="15" hidden="1" thickBot="1">
      <c r="A1433" s="21" t="s">
        <v>6228</v>
      </c>
      <c r="B1433" s="1" t="s">
        <v>4024</v>
      </c>
      <c r="C1433" s="98" t="s">
        <v>2228</v>
      </c>
      <c r="D1433" s="100" t="s">
        <v>2172</v>
      </c>
      <c r="E1433" s="100" t="s">
        <v>2120</v>
      </c>
      <c r="F1433" s="100" t="s">
        <v>2119</v>
      </c>
      <c r="G1433" s="101" t="s">
        <v>2108</v>
      </c>
      <c r="H1433" s="102" t="s">
        <v>3396</v>
      </c>
      <c r="I1433" s="103">
        <v>11426</v>
      </c>
      <c r="J1433" s="103">
        <v>1847</v>
      </c>
      <c r="K1433" s="82">
        <v>47</v>
      </c>
      <c r="L1433" s="105">
        <v>882.93</v>
      </c>
      <c r="M1433" s="106">
        <f t="shared" si="152"/>
        <v>4.1134255000000002E-3</v>
      </c>
      <c r="N1433" s="106">
        <f t="shared" si="153"/>
        <v>8.6048688999999998E-3</v>
      </c>
      <c r="O1433" s="228">
        <f t="shared" si="154"/>
        <v>1.5438520000000001E-4</v>
      </c>
      <c r="P1433" s="281">
        <f t="shared" si="151"/>
        <v>24948</v>
      </c>
      <c r="Q1433" s="238"/>
      <c r="R1433" s="107"/>
      <c r="S1433" s="107"/>
      <c r="T1433" s="196"/>
      <c r="U1433" s="29"/>
    </row>
    <row r="1434" spans="1:21" s="12" customFormat="1" ht="15" hidden="1" thickBot="1">
      <c r="A1434" s="21" t="s">
        <v>6229</v>
      </c>
      <c r="B1434" s="1" t="s">
        <v>4025</v>
      </c>
      <c r="C1434" s="98" t="s">
        <v>2228</v>
      </c>
      <c r="D1434" s="100" t="s">
        <v>2172</v>
      </c>
      <c r="E1434" s="100" t="s">
        <v>2122</v>
      </c>
      <c r="F1434" s="100" t="s">
        <v>2119</v>
      </c>
      <c r="G1434" s="101" t="s">
        <v>2108</v>
      </c>
      <c r="H1434" s="102" t="s">
        <v>3454</v>
      </c>
      <c r="I1434" s="103">
        <v>21395</v>
      </c>
      <c r="J1434" s="103">
        <v>3490</v>
      </c>
      <c r="K1434" s="82">
        <v>150</v>
      </c>
      <c r="L1434" s="105">
        <v>868.59</v>
      </c>
      <c r="M1434" s="106">
        <f t="shared" si="152"/>
        <v>7.0109838000000004E-3</v>
      </c>
      <c r="N1434" s="106">
        <f t="shared" si="153"/>
        <v>2.8170176299999999E-2</v>
      </c>
      <c r="O1434" s="228">
        <f t="shared" si="154"/>
        <v>5.0541829999999999E-4</v>
      </c>
      <c r="P1434" s="281">
        <f t="shared" si="151"/>
        <v>81675</v>
      </c>
      <c r="Q1434" s="238"/>
      <c r="R1434" s="107"/>
      <c r="S1434" s="107"/>
      <c r="T1434" s="196"/>
      <c r="U1434" s="29"/>
    </row>
    <row r="1435" spans="1:21" s="12" customFormat="1" ht="15" hidden="1" thickBot="1">
      <c r="A1435" s="21" t="s">
        <v>6230</v>
      </c>
      <c r="B1435" s="1" t="s">
        <v>4026</v>
      </c>
      <c r="C1435" s="98" t="s">
        <v>2228</v>
      </c>
      <c r="D1435" s="100" t="s">
        <v>2172</v>
      </c>
      <c r="E1435" s="100" t="s">
        <v>2124</v>
      </c>
      <c r="F1435" s="100" t="s">
        <v>2119</v>
      </c>
      <c r="G1435" s="101" t="s">
        <v>2108</v>
      </c>
      <c r="H1435" s="102" t="s">
        <v>3455</v>
      </c>
      <c r="I1435" s="103">
        <v>6563</v>
      </c>
      <c r="J1435" s="103">
        <v>1011</v>
      </c>
      <c r="K1435" s="82">
        <v>35</v>
      </c>
      <c r="L1435" s="105">
        <v>990.62</v>
      </c>
      <c r="M1435" s="106">
        <f t="shared" si="152"/>
        <v>5.3329270000000003E-3</v>
      </c>
      <c r="N1435" s="106">
        <f t="shared" si="153"/>
        <v>5.4426411000000003E-3</v>
      </c>
      <c r="O1435" s="228">
        <f t="shared" si="154"/>
        <v>9.7649699999999994E-5</v>
      </c>
      <c r="P1435" s="281">
        <f t="shared" si="151"/>
        <v>15780</v>
      </c>
      <c r="Q1435" s="238"/>
      <c r="R1435" s="107"/>
      <c r="S1435" s="107"/>
      <c r="T1435" s="196"/>
      <c r="U1435" s="29"/>
    </row>
    <row r="1436" spans="1:21" s="12" customFormat="1" ht="15" hidden="1" thickBot="1">
      <c r="A1436" s="21" t="s">
        <v>6231</v>
      </c>
      <c r="B1436" s="1" t="s">
        <v>4027</v>
      </c>
      <c r="C1436" s="98" t="s">
        <v>2228</v>
      </c>
      <c r="D1436" s="100" t="s">
        <v>2172</v>
      </c>
      <c r="E1436" s="100" t="s">
        <v>2126</v>
      </c>
      <c r="F1436" s="100" t="s">
        <v>2119</v>
      </c>
      <c r="G1436" s="101" t="s">
        <v>2108</v>
      </c>
      <c r="H1436" s="102" t="s">
        <v>3456</v>
      </c>
      <c r="I1436" s="103">
        <v>7237</v>
      </c>
      <c r="J1436" s="103">
        <v>1201</v>
      </c>
      <c r="K1436" s="82">
        <v>177</v>
      </c>
      <c r="L1436" s="105">
        <v>785.34</v>
      </c>
      <c r="M1436" s="106">
        <f t="shared" si="152"/>
        <v>2.44576481E-2</v>
      </c>
      <c r="N1436" s="106">
        <f t="shared" si="153"/>
        <v>3.7402443899999999E-2</v>
      </c>
      <c r="O1436" s="228">
        <f t="shared" si="154"/>
        <v>6.7106000000000002E-4</v>
      </c>
      <c r="P1436" s="281">
        <f t="shared" si="151"/>
        <v>108443</v>
      </c>
      <c r="Q1436" s="238"/>
      <c r="R1436" s="107"/>
      <c r="S1436" s="107"/>
      <c r="T1436" s="196"/>
      <c r="U1436" s="29"/>
    </row>
    <row r="1437" spans="1:21" s="12" customFormat="1" ht="15" hidden="1" thickBot="1">
      <c r="A1437" s="21" t="s">
        <v>6232</v>
      </c>
      <c r="B1437" s="1" t="s">
        <v>4028</v>
      </c>
      <c r="C1437" s="98" t="s">
        <v>2228</v>
      </c>
      <c r="D1437" s="100" t="s">
        <v>2172</v>
      </c>
      <c r="E1437" s="100" t="s">
        <v>2133</v>
      </c>
      <c r="F1437" s="100" t="s">
        <v>2119</v>
      </c>
      <c r="G1437" s="101" t="s">
        <v>2108</v>
      </c>
      <c r="H1437" s="102" t="s">
        <v>3457</v>
      </c>
      <c r="I1437" s="103">
        <v>6913</v>
      </c>
      <c r="J1437" s="103">
        <v>1149</v>
      </c>
      <c r="K1437" s="82">
        <v>87</v>
      </c>
      <c r="L1437" s="105">
        <v>1043.79</v>
      </c>
      <c r="M1437" s="106">
        <f t="shared" si="152"/>
        <v>1.2584984800000001E-2</v>
      </c>
      <c r="N1437" s="106">
        <f t="shared" si="153"/>
        <v>1.38535026E-2</v>
      </c>
      <c r="O1437" s="228">
        <f t="shared" si="154"/>
        <v>2.4855409999999999E-4</v>
      </c>
      <c r="P1437" s="281">
        <f t="shared" si="151"/>
        <v>40166</v>
      </c>
      <c r="Q1437" s="238"/>
      <c r="R1437" s="107"/>
      <c r="S1437" s="107"/>
      <c r="T1437" s="196"/>
      <c r="U1437" s="29"/>
    </row>
    <row r="1438" spans="1:21" s="12" customFormat="1" ht="15" hidden="1" thickBot="1">
      <c r="A1438" s="21" t="s">
        <v>6233</v>
      </c>
      <c r="B1438" s="1" t="s">
        <v>4029</v>
      </c>
      <c r="C1438" s="98" t="s">
        <v>2228</v>
      </c>
      <c r="D1438" s="100" t="s">
        <v>2174</v>
      </c>
      <c r="E1438" s="100" t="s">
        <v>2116</v>
      </c>
      <c r="F1438" s="100" t="s">
        <v>2117</v>
      </c>
      <c r="G1438" s="101" t="s">
        <v>2107</v>
      </c>
      <c r="H1438" s="102" t="s">
        <v>3458</v>
      </c>
      <c r="I1438" s="103">
        <v>60827</v>
      </c>
      <c r="J1438" s="103">
        <v>7804</v>
      </c>
      <c r="K1438" s="82">
        <v>284</v>
      </c>
      <c r="L1438" s="105">
        <v>1684.9</v>
      </c>
      <c r="M1438" s="106">
        <f t="shared" si="152"/>
        <v>4.6689792000000003E-3</v>
      </c>
      <c r="N1438" s="106">
        <f t="shared" si="153"/>
        <v>2.16254458E-2</v>
      </c>
      <c r="O1438" s="228">
        <f t="shared" si="154"/>
        <v>3.8799530000000002E-4</v>
      </c>
      <c r="P1438" s="281">
        <f t="shared" si="151"/>
        <v>62700</v>
      </c>
      <c r="Q1438" s="238"/>
      <c r="R1438" s="107"/>
      <c r="S1438" s="107"/>
      <c r="T1438" s="196"/>
      <c r="U1438" s="29"/>
    </row>
    <row r="1439" spans="1:21" s="12" customFormat="1" ht="15" hidden="1" thickBot="1">
      <c r="A1439" s="21" t="s">
        <v>6234</v>
      </c>
      <c r="B1439" s="1" t="s">
        <v>4030</v>
      </c>
      <c r="C1439" s="98" t="s">
        <v>2228</v>
      </c>
      <c r="D1439" s="100" t="s">
        <v>2174</v>
      </c>
      <c r="E1439" s="100" t="s">
        <v>2115</v>
      </c>
      <c r="F1439" s="100" t="s">
        <v>2119</v>
      </c>
      <c r="G1439" s="101" t="s">
        <v>2108</v>
      </c>
      <c r="H1439" s="102" t="s">
        <v>3459</v>
      </c>
      <c r="I1439" s="103">
        <v>5636</v>
      </c>
      <c r="J1439" s="103">
        <v>974</v>
      </c>
      <c r="K1439" s="82">
        <v>12</v>
      </c>
      <c r="L1439" s="105">
        <v>869.55</v>
      </c>
      <c r="M1439" s="106">
        <f t="shared" si="152"/>
        <v>2.1291696E-3</v>
      </c>
      <c r="N1439" s="106">
        <f t="shared" si="153"/>
        <v>2.3849245999999998E-3</v>
      </c>
      <c r="O1439" s="228">
        <f t="shared" si="154"/>
        <v>4.27893E-5</v>
      </c>
      <c r="P1439" s="281">
        <f t="shared" si="151"/>
        <v>6914</v>
      </c>
      <c r="Q1439" s="238"/>
      <c r="R1439" s="107"/>
      <c r="S1439" s="107"/>
      <c r="T1439" s="196"/>
      <c r="U1439" s="29"/>
    </row>
    <row r="1440" spans="1:21" s="12" customFormat="1" ht="15" hidden="1" thickBot="1">
      <c r="A1440" s="21" t="s">
        <v>6235</v>
      </c>
      <c r="B1440" s="1" t="s">
        <v>4031</v>
      </c>
      <c r="C1440" s="98" t="s">
        <v>2228</v>
      </c>
      <c r="D1440" s="100" t="s">
        <v>2174</v>
      </c>
      <c r="E1440" s="100" t="s">
        <v>2120</v>
      </c>
      <c r="F1440" s="100" t="s">
        <v>2119</v>
      </c>
      <c r="G1440" s="101" t="s">
        <v>2108</v>
      </c>
      <c r="H1440" s="102" t="s">
        <v>3460</v>
      </c>
      <c r="I1440" s="103">
        <v>7002</v>
      </c>
      <c r="J1440" s="103">
        <v>1227</v>
      </c>
      <c r="K1440" s="82">
        <v>42</v>
      </c>
      <c r="L1440" s="105">
        <v>937.71</v>
      </c>
      <c r="M1440" s="106">
        <f t="shared" si="152"/>
        <v>5.9982862000000003E-3</v>
      </c>
      <c r="N1440" s="106">
        <f t="shared" si="153"/>
        <v>7.8487988000000009E-3</v>
      </c>
      <c r="O1440" s="228">
        <f t="shared" si="154"/>
        <v>1.4082E-4</v>
      </c>
      <c r="P1440" s="281">
        <f t="shared" si="151"/>
        <v>22756</v>
      </c>
      <c r="Q1440" s="238"/>
      <c r="R1440" s="107"/>
      <c r="S1440" s="107"/>
      <c r="T1440" s="196"/>
      <c r="U1440" s="29"/>
    </row>
    <row r="1441" spans="1:21" s="12" customFormat="1" ht="15" hidden="1" thickBot="1">
      <c r="A1441" s="21" t="s">
        <v>6236</v>
      </c>
      <c r="B1441" s="1" t="s">
        <v>4032</v>
      </c>
      <c r="C1441" s="98" t="s">
        <v>2228</v>
      </c>
      <c r="D1441" s="100" t="s">
        <v>2174</v>
      </c>
      <c r="E1441" s="100" t="s">
        <v>2122</v>
      </c>
      <c r="F1441" s="100" t="s">
        <v>2119</v>
      </c>
      <c r="G1441" s="101" t="s">
        <v>2108</v>
      </c>
      <c r="H1441" s="102" t="s">
        <v>3461</v>
      </c>
      <c r="I1441" s="103">
        <v>2765</v>
      </c>
      <c r="J1441" s="103">
        <v>439</v>
      </c>
      <c r="K1441" s="82">
        <v>51</v>
      </c>
      <c r="L1441" s="105">
        <v>863.9</v>
      </c>
      <c r="M1441" s="106">
        <f t="shared" si="152"/>
        <v>1.84448462E-2</v>
      </c>
      <c r="N1441" s="106">
        <f t="shared" si="153"/>
        <v>9.3729452999999994E-3</v>
      </c>
      <c r="O1441" s="228">
        <f t="shared" si="154"/>
        <v>1.6816570000000001E-4</v>
      </c>
      <c r="P1441" s="281">
        <f t="shared" si="151"/>
        <v>27175</v>
      </c>
      <c r="Q1441" s="238"/>
      <c r="R1441" s="107"/>
      <c r="S1441" s="107"/>
      <c r="T1441" s="196"/>
      <c r="U1441" s="29"/>
    </row>
    <row r="1442" spans="1:21" s="12" customFormat="1" ht="15" hidden="1" thickBot="1">
      <c r="A1442" s="21" t="s">
        <v>6237</v>
      </c>
      <c r="B1442" s="1" t="s">
        <v>4033</v>
      </c>
      <c r="C1442" s="98" t="s">
        <v>2228</v>
      </c>
      <c r="D1442" s="100" t="s">
        <v>2174</v>
      </c>
      <c r="E1442" s="100" t="s">
        <v>2124</v>
      </c>
      <c r="F1442" s="100" t="s">
        <v>2119</v>
      </c>
      <c r="G1442" s="101" t="s">
        <v>2108</v>
      </c>
      <c r="H1442" s="102" t="s">
        <v>3458</v>
      </c>
      <c r="I1442" s="103">
        <v>13083</v>
      </c>
      <c r="J1442" s="103">
        <v>2220</v>
      </c>
      <c r="K1442" s="82">
        <v>17</v>
      </c>
      <c r="L1442" s="105">
        <v>1086.82</v>
      </c>
      <c r="M1442" s="106">
        <f t="shared" si="152"/>
        <v>1.2993961E-3</v>
      </c>
      <c r="N1442" s="106">
        <f t="shared" si="153"/>
        <v>2.6542199000000001E-3</v>
      </c>
      <c r="O1442" s="228">
        <f t="shared" si="154"/>
        <v>4.7620899999999997E-5</v>
      </c>
      <c r="P1442" s="281">
        <f t="shared" si="151"/>
        <v>7695</v>
      </c>
      <c r="Q1442" s="238"/>
      <c r="R1442" s="107"/>
      <c r="S1442" s="107"/>
      <c r="T1442" s="196"/>
      <c r="U1442" s="29"/>
    </row>
    <row r="1443" spans="1:21" s="12" customFormat="1" ht="15" hidden="1" thickBot="1">
      <c r="A1443" s="21" t="s">
        <v>6238</v>
      </c>
      <c r="B1443" s="1" t="s">
        <v>4034</v>
      </c>
      <c r="C1443" s="98" t="s">
        <v>2228</v>
      </c>
      <c r="D1443" s="100" t="s">
        <v>2174</v>
      </c>
      <c r="E1443" s="100" t="s">
        <v>2126</v>
      </c>
      <c r="F1443" s="100" t="s">
        <v>2119</v>
      </c>
      <c r="G1443" s="101" t="s">
        <v>2108</v>
      </c>
      <c r="H1443" s="102" t="s">
        <v>3462</v>
      </c>
      <c r="I1443" s="103">
        <v>5394</v>
      </c>
      <c r="J1443" s="103">
        <v>832</v>
      </c>
      <c r="K1443" s="82">
        <v>48</v>
      </c>
      <c r="L1443" s="105">
        <v>880.1</v>
      </c>
      <c r="M1443" s="106">
        <f t="shared" si="152"/>
        <v>8.8987764000000007E-3</v>
      </c>
      <c r="N1443" s="106">
        <f t="shared" si="153"/>
        <v>8.4124326000000003E-3</v>
      </c>
      <c r="O1443" s="228">
        <f t="shared" si="154"/>
        <v>1.5093250000000001E-4</v>
      </c>
      <c r="P1443" s="281">
        <f t="shared" si="151"/>
        <v>24390</v>
      </c>
      <c r="Q1443" s="238"/>
      <c r="R1443" s="107"/>
      <c r="S1443" s="107"/>
      <c r="T1443" s="196"/>
      <c r="U1443" s="29"/>
    </row>
    <row r="1444" spans="1:21" s="12" customFormat="1" ht="15" hidden="1" thickBot="1">
      <c r="A1444" s="22">
        <v>1811073</v>
      </c>
      <c r="B1444" s="1" t="s">
        <v>4035</v>
      </c>
      <c r="C1444" s="98" t="s">
        <v>2228</v>
      </c>
      <c r="D1444" s="100" t="s">
        <v>2174</v>
      </c>
      <c r="E1444" s="100" t="s">
        <v>2133</v>
      </c>
      <c r="F1444" s="100">
        <v>3</v>
      </c>
      <c r="G1444" s="101" t="s">
        <v>2109</v>
      </c>
      <c r="H1444" s="102" t="s">
        <v>3463</v>
      </c>
      <c r="I1444" s="103">
        <v>11756</v>
      </c>
      <c r="J1444" s="103">
        <v>2019</v>
      </c>
      <c r="K1444" s="82">
        <v>57</v>
      </c>
      <c r="L1444" s="105">
        <v>754.57</v>
      </c>
      <c r="M1444" s="106">
        <f t="shared" si="152"/>
        <v>4.8485879000000004E-3</v>
      </c>
      <c r="N1444" s="106">
        <f t="shared" si="153"/>
        <v>1.2973347600000001E-2</v>
      </c>
      <c r="O1444" s="228">
        <f t="shared" si="154"/>
        <v>2.3276269999999999E-4</v>
      </c>
      <c r="P1444" s="281">
        <f t="shared" si="151"/>
        <v>37614</v>
      </c>
      <c r="Q1444" s="238"/>
      <c r="R1444" s="107"/>
      <c r="S1444" s="107"/>
      <c r="T1444" s="196"/>
      <c r="U1444" s="29"/>
    </row>
    <row r="1445" spans="1:21" s="12" customFormat="1" ht="15" hidden="1" thickBot="1">
      <c r="A1445" s="21" t="s">
        <v>6239</v>
      </c>
      <c r="B1445" s="1" t="s">
        <v>4036</v>
      </c>
      <c r="C1445" s="98" t="s">
        <v>2228</v>
      </c>
      <c r="D1445" s="100" t="s">
        <v>2174</v>
      </c>
      <c r="E1445" s="100" t="s">
        <v>2157</v>
      </c>
      <c r="F1445" s="100">
        <v>3</v>
      </c>
      <c r="G1445" s="101" t="s">
        <v>2109</v>
      </c>
      <c r="H1445" s="102" t="s">
        <v>3464</v>
      </c>
      <c r="I1445" s="103">
        <v>14179</v>
      </c>
      <c r="J1445" s="103">
        <v>2559</v>
      </c>
      <c r="K1445" s="82">
        <v>202</v>
      </c>
      <c r="L1445" s="105">
        <v>791.91</v>
      </c>
      <c r="M1445" s="106">
        <f t="shared" si="152"/>
        <v>1.42464207E-2</v>
      </c>
      <c r="N1445" s="106">
        <f t="shared" si="153"/>
        <v>4.6036279999999999E-2</v>
      </c>
      <c r="O1445" s="228">
        <f t="shared" si="154"/>
        <v>8.2596500000000001E-4</v>
      </c>
      <c r="P1445" s="281">
        <f t="shared" si="151"/>
        <v>133475</v>
      </c>
      <c r="Q1445" s="238"/>
      <c r="R1445" s="107"/>
      <c r="S1445" s="107"/>
      <c r="T1445" s="196"/>
      <c r="U1445" s="29"/>
    </row>
    <row r="1446" spans="1:21" s="12" customFormat="1" ht="15" hidden="1" thickBot="1">
      <c r="A1446" s="21" t="s">
        <v>6240</v>
      </c>
      <c r="B1446" s="1" t="s">
        <v>4037</v>
      </c>
      <c r="C1446" s="98" t="s">
        <v>2228</v>
      </c>
      <c r="D1446" s="100" t="s">
        <v>2174</v>
      </c>
      <c r="E1446" s="100" t="s">
        <v>2159</v>
      </c>
      <c r="F1446" s="100" t="s">
        <v>2119</v>
      </c>
      <c r="G1446" s="101" t="s">
        <v>2108</v>
      </c>
      <c r="H1446" s="102" t="s">
        <v>3465</v>
      </c>
      <c r="I1446" s="103">
        <v>8063</v>
      </c>
      <c r="J1446" s="103">
        <v>1362</v>
      </c>
      <c r="K1446" s="82">
        <v>172</v>
      </c>
      <c r="L1446" s="105">
        <v>880.52</v>
      </c>
      <c r="M1446" s="106">
        <f t="shared" si="152"/>
        <v>2.13320104E-2</v>
      </c>
      <c r="N1446" s="106">
        <f t="shared" si="153"/>
        <v>3.2996636199999999E-2</v>
      </c>
      <c r="O1446" s="228">
        <f t="shared" si="154"/>
        <v>5.920128E-4</v>
      </c>
      <c r="P1446" s="281">
        <f t="shared" si="151"/>
        <v>95669</v>
      </c>
      <c r="Q1446" s="238"/>
      <c r="R1446" s="107"/>
      <c r="S1446" s="107"/>
      <c r="T1446" s="196"/>
      <c r="U1446" s="29"/>
    </row>
    <row r="1447" spans="1:21" s="12" customFormat="1" ht="15" hidden="1" thickBot="1">
      <c r="A1447" s="21" t="s">
        <v>6241</v>
      </c>
      <c r="B1447" s="1" t="s">
        <v>4038</v>
      </c>
      <c r="C1447" s="98" t="s">
        <v>2228</v>
      </c>
      <c r="D1447" s="100" t="s">
        <v>2174</v>
      </c>
      <c r="E1447" s="100" t="s">
        <v>2172</v>
      </c>
      <c r="F1447" s="100" t="s">
        <v>2119</v>
      </c>
      <c r="G1447" s="101" t="s">
        <v>2108</v>
      </c>
      <c r="H1447" s="102" t="s">
        <v>3466</v>
      </c>
      <c r="I1447" s="103">
        <v>7608</v>
      </c>
      <c r="J1447" s="103">
        <v>1395</v>
      </c>
      <c r="K1447" s="82">
        <v>63</v>
      </c>
      <c r="L1447" s="105">
        <v>940.4</v>
      </c>
      <c r="M1447" s="106">
        <f t="shared" si="152"/>
        <v>8.2807569999999997E-3</v>
      </c>
      <c r="N1447" s="106">
        <f t="shared" si="153"/>
        <v>1.22837686E-2</v>
      </c>
      <c r="O1447" s="228">
        <f t="shared" si="154"/>
        <v>2.203905E-4</v>
      </c>
      <c r="P1447" s="281">
        <f t="shared" si="151"/>
        <v>35615</v>
      </c>
      <c r="Q1447" s="238"/>
      <c r="R1447" s="107"/>
      <c r="S1447" s="107"/>
      <c r="T1447" s="196"/>
      <c r="U1447" s="29"/>
    </row>
    <row r="1448" spans="1:21" s="12" customFormat="1" ht="15" hidden="1" thickBot="1">
      <c r="A1448" s="21" t="s">
        <v>6242</v>
      </c>
      <c r="B1448" s="1" t="s">
        <v>4039</v>
      </c>
      <c r="C1448" s="98" t="s">
        <v>2228</v>
      </c>
      <c r="D1448" s="100" t="s">
        <v>2175</v>
      </c>
      <c r="E1448" s="100" t="s">
        <v>2116</v>
      </c>
      <c r="F1448" s="100" t="s">
        <v>2119</v>
      </c>
      <c r="G1448" s="101" t="s">
        <v>2108</v>
      </c>
      <c r="H1448" s="102" t="s">
        <v>3467</v>
      </c>
      <c r="I1448" s="103">
        <v>6207</v>
      </c>
      <c r="J1448" s="103">
        <v>931</v>
      </c>
      <c r="K1448" s="82">
        <v>124</v>
      </c>
      <c r="L1448" s="105">
        <v>479.72</v>
      </c>
      <c r="M1448" s="106">
        <f t="shared" si="152"/>
        <v>1.9977444800000001E-2</v>
      </c>
      <c r="N1448" s="106">
        <f t="shared" si="153"/>
        <v>3.8770535100000003E-2</v>
      </c>
      <c r="O1448" s="228">
        <f t="shared" si="154"/>
        <v>6.9560580000000002E-4</v>
      </c>
      <c r="P1448" s="281">
        <f t="shared" si="151"/>
        <v>112409</v>
      </c>
      <c r="Q1448" s="238"/>
      <c r="R1448" s="107"/>
      <c r="S1448" s="107"/>
      <c r="T1448" s="196"/>
      <c r="U1448" s="29"/>
    </row>
    <row r="1449" spans="1:21" s="12" customFormat="1" ht="15" hidden="1" thickBot="1">
      <c r="A1449" s="21" t="s">
        <v>6243</v>
      </c>
      <c r="B1449" s="1" t="s">
        <v>4040</v>
      </c>
      <c r="C1449" s="98" t="s">
        <v>2228</v>
      </c>
      <c r="D1449" s="100" t="s">
        <v>2175</v>
      </c>
      <c r="E1449" s="100" t="s">
        <v>2115</v>
      </c>
      <c r="F1449" s="100" t="s">
        <v>2119</v>
      </c>
      <c r="G1449" s="101" t="s">
        <v>2108</v>
      </c>
      <c r="H1449" s="102" t="s">
        <v>3468</v>
      </c>
      <c r="I1449" s="103">
        <v>5463</v>
      </c>
      <c r="J1449" s="103">
        <v>851</v>
      </c>
      <c r="K1449" s="82">
        <v>58</v>
      </c>
      <c r="L1449" s="105">
        <v>510.96</v>
      </c>
      <c r="M1449" s="106">
        <f t="shared" si="152"/>
        <v>1.06168771E-2</v>
      </c>
      <c r="N1449" s="106">
        <f t="shared" si="153"/>
        <v>1.7682328099999998E-2</v>
      </c>
      <c r="O1449" s="228">
        <f t="shared" si="154"/>
        <v>3.172494E-4</v>
      </c>
      <c r="P1449" s="281">
        <f t="shared" si="151"/>
        <v>51267</v>
      </c>
      <c r="Q1449" s="238"/>
      <c r="R1449" s="107"/>
      <c r="S1449" s="107"/>
      <c r="T1449" s="196"/>
      <c r="U1449" s="29"/>
    </row>
    <row r="1450" spans="1:21" s="12" customFormat="1" ht="15" hidden="1" thickBot="1">
      <c r="A1450" s="21" t="s">
        <v>6244</v>
      </c>
      <c r="B1450" s="1" t="s">
        <v>4041</v>
      </c>
      <c r="C1450" s="98" t="s">
        <v>2228</v>
      </c>
      <c r="D1450" s="100" t="s">
        <v>2175</v>
      </c>
      <c r="E1450" s="100" t="s">
        <v>2120</v>
      </c>
      <c r="F1450" s="100" t="s">
        <v>2119</v>
      </c>
      <c r="G1450" s="101" t="s">
        <v>2108</v>
      </c>
      <c r="H1450" s="102" t="s">
        <v>3469</v>
      </c>
      <c r="I1450" s="103">
        <v>10155</v>
      </c>
      <c r="J1450" s="103">
        <v>1853</v>
      </c>
      <c r="K1450" s="82">
        <v>117</v>
      </c>
      <c r="L1450" s="105">
        <v>534.46</v>
      </c>
      <c r="M1450" s="106">
        <f t="shared" si="152"/>
        <v>1.1521418E-2</v>
      </c>
      <c r="N1450" s="106">
        <f t="shared" si="153"/>
        <v>3.9945342100000003E-2</v>
      </c>
      <c r="O1450" s="228">
        <f t="shared" si="154"/>
        <v>7.1668369999999999E-4</v>
      </c>
      <c r="P1450" s="281">
        <f t="shared" si="151"/>
        <v>115816</v>
      </c>
      <c r="Q1450" s="238"/>
      <c r="R1450" s="107"/>
      <c r="S1450" s="107"/>
      <c r="T1450" s="196"/>
      <c r="U1450" s="29"/>
    </row>
    <row r="1451" spans="1:21" s="12" customFormat="1" ht="15" hidden="1" thickBot="1">
      <c r="A1451" s="21" t="s">
        <v>6245</v>
      </c>
      <c r="B1451" s="1" t="s">
        <v>4042</v>
      </c>
      <c r="C1451" s="98" t="s">
        <v>2228</v>
      </c>
      <c r="D1451" s="100" t="s">
        <v>2175</v>
      </c>
      <c r="E1451" s="100" t="s">
        <v>2122</v>
      </c>
      <c r="F1451" s="100" t="s">
        <v>2119</v>
      </c>
      <c r="G1451" s="101" t="s">
        <v>2108</v>
      </c>
      <c r="H1451" s="102" t="s">
        <v>3470</v>
      </c>
      <c r="I1451" s="103">
        <v>4272</v>
      </c>
      <c r="J1451" s="103">
        <v>630</v>
      </c>
      <c r="K1451" s="82">
        <v>59</v>
      </c>
      <c r="L1451" s="105">
        <v>767.55</v>
      </c>
      <c r="M1451" s="106">
        <f t="shared" si="152"/>
        <v>1.3810861400000001E-2</v>
      </c>
      <c r="N1451" s="106">
        <f t="shared" si="153"/>
        <v>1.13358643E-2</v>
      </c>
      <c r="O1451" s="228">
        <f t="shared" si="154"/>
        <v>2.033836E-4</v>
      </c>
      <c r="P1451" s="281">
        <f t="shared" si="151"/>
        <v>32866</v>
      </c>
      <c r="Q1451" s="238"/>
      <c r="R1451" s="107"/>
      <c r="S1451" s="107"/>
      <c r="T1451" s="196"/>
      <c r="U1451" s="29"/>
    </row>
    <row r="1452" spans="1:21" s="12" customFormat="1" ht="15" hidden="1" thickBot="1">
      <c r="A1452" s="21" t="s">
        <v>6246</v>
      </c>
      <c r="B1452" s="1" t="s">
        <v>4043</v>
      </c>
      <c r="C1452" s="98" t="s">
        <v>2228</v>
      </c>
      <c r="D1452" s="100" t="s">
        <v>2175</v>
      </c>
      <c r="E1452" s="100" t="s">
        <v>2124</v>
      </c>
      <c r="F1452" s="100">
        <v>3</v>
      </c>
      <c r="G1452" s="101" t="s">
        <v>2109</v>
      </c>
      <c r="H1452" s="102" t="s">
        <v>3471</v>
      </c>
      <c r="I1452" s="103">
        <v>22450</v>
      </c>
      <c r="J1452" s="103">
        <v>3329</v>
      </c>
      <c r="K1452" s="82">
        <v>112</v>
      </c>
      <c r="L1452" s="105">
        <v>1131.6199999999999</v>
      </c>
      <c r="M1452" s="106">
        <f t="shared" si="152"/>
        <v>4.9888640999999996E-3</v>
      </c>
      <c r="N1452" s="106">
        <f t="shared" si="153"/>
        <v>1.4676241600000001E-2</v>
      </c>
      <c r="O1452" s="228">
        <f t="shared" si="154"/>
        <v>2.633154E-4</v>
      </c>
      <c r="P1452" s="281">
        <f t="shared" si="151"/>
        <v>42551</v>
      </c>
      <c r="Q1452" s="238"/>
      <c r="R1452" s="107"/>
      <c r="S1452" s="107"/>
      <c r="T1452" s="196"/>
      <c r="U1452" s="29"/>
    </row>
    <row r="1453" spans="1:21" s="12" customFormat="1" ht="15" hidden="1" thickBot="1">
      <c r="A1453" s="21" t="s">
        <v>6247</v>
      </c>
      <c r="B1453" s="1" t="s">
        <v>4044</v>
      </c>
      <c r="C1453" s="98" t="s">
        <v>2228</v>
      </c>
      <c r="D1453" s="100" t="s">
        <v>2175</v>
      </c>
      <c r="E1453" s="100" t="s">
        <v>2126</v>
      </c>
      <c r="F1453" s="100">
        <v>3</v>
      </c>
      <c r="G1453" s="101" t="s">
        <v>2109</v>
      </c>
      <c r="H1453" s="102" t="s">
        <v>3472</v>
      </c>
      <c r="I1453" s="103">
        <v>10275</v>
      </c>
      <c r="J1453" s="103">
        <v>1510</v>
      </c>
      <c r="K1453" s="82">
        <v>349</v>
      </c>
      <c r="L1453" s="105">
        <v>806.3</v>
      </c>
      <c r="M1453" s="106">
        <f t="shared" si="152"/>
        <v>3.3965936699999998E-2</v>
      </c>
      <c r="N1453" s="106">
        <f t="shared" si="153"/>
        <v>6.3609778500000005E-2</v>
      </c>
      <c r="O1453" s="228">
        <f t="shared" si="154"/>
        <v>1.1412618E-3</v>
      </c>
      <c r="P1453" s="281">
        <f t="shared" si="151"/>
        <v>184427</v>
      </c>
      <c r="Q1453" s="238"/>
      <c r="R1453" s="107"/>
      <c r="S1453" s="107"/>
      <c r="T1453" s="196"/>
      <c r="U1453" s="29"/>
    </row>
    <row r="1454" spans="1:21" s="12" customFormat="1" ht="15" hidden="1" thickBot="1">
      <c r="A1454" s="21" t="s">
        <v>6248</v>
      </c>
      <c r="B1454" s="1" t="s">
        <v>4045</v>
      </c>
      <c r="C1454" s="98" t="s">
        <v>2228</v>
      </c>
      <c r="D1454" s="100" t="s">
        <v>2175</v>
      </c>
      <c r="E1454" s="100" t="s">
        <v>2133</v>
      </c>
      <c r="F1454" s="100">
        <v>3</v>
      </c>
      <c r="G1454" s="101" t="s">
        <v>2109</v>
      </c>
      <c r="H1454" s="102" t="s">
        <v>3473</v>
      </c>
      <c r="I1454" s="103">
        <v>8531</v>
      </c>
      <c r="J1454" s="103">
        <v>1295</v>
      </c>
      <c r="K1454" s="82">
        <v>22</v>
      </c>
      <c r="L1454" s="105">
        <v>652.1</v>
      </c>
      <c r="M1454" s="106">
        <f t="shared" si="152"/>
        <v>2.5788300999999999E-3</v>
      </c>
      <c r="N1454" s="106">
        <f t="shared" si="153"/>
        <v>5.1212773000000001E-3</v>
      </c>
      <c r="O1454" s="228">
        <f t="shared" si="154"/>
        <v>9.1883899999999996E-5</v>
      </c>
      <c r="P1454" s="281">
        <f t="shared" si="151"/>
        <v>14848</v>
      </c>
      <c r="Q1454" s="238"/>
      <c r="R1454" s="107"/>
      <c r="S1454" s="107"/>
      <c r="T1454" s="196"/>
      <c r="U1454" s="29"/>
    </row>
    <row r="1455" spans="1:21" s="12" customFormat="1" ht="15" hidden="1" thickBot="1">
      <c r="A1455" s="21" t="s">
        <v>6249</v>
      </c>
      <c r="B1455" s="1" t="s">
        <v>4046</v>
      </c>
      <c r="C1455" s="98" t="s">
        <v>2228</v>
      </c>
      <c r="D1455" s="100" t="s">
        <v>2177</v>
      </c>
      <c r="E1455" s="100" t="s">
        <v>2116</v>
      </c>
      <c r="F1455" s="100" t="s">
        <v>2119</v>
      </c>
      <c r="G1455" s="101" t="s">
        <v>2108</v>
      </c>
      <c r="H1455" s="102" t="s">
        <v>3474</v>
      </c>
      <c r="I1455" s="103">
        <v>6708</v>
      </c>
      <c r="J1455" s="103">
        <v>1052</v>
      </c>
      <c r="K1455" s="82">
        <v>317</v>
      </c>
      <c r="L1455" s="105">
        <v>792.95</v>
      </c>
      <c r="M1455" s="106">
        <f t="shared" si="152"/>
        <v>4.7257006499999997E-2</v>
      </c>
      <c r="N1455" s="106">
        <f t="shared" si="153"/>
        <v>6.2695467300000002E-2</v>
      </c>
      <c r="O1455" s="228">
        <f t="shared" si="154"/>
        <v>1.1248575999999999E-3</v>
      </c>
      <c r="P1455" s="281">
        <f t="shared" si="151"/>
        <v>181776</v>
      </c>
      <c r="Q1455" s="238"/>
      <c r="R1455" s="107"/>
      <c r="S1455" s="107"/>
      <c r="T1455" s="196"/>
      <c r="U1455" s="29"/>
    </row>
    <row r="1456" spans="1:21" s="12" customFormat="1" ht="15" hidden="1" thickBot="1">
      <c r="A1456" s="21" t="s">
        <v>6250</v>
      </c>
      <c r="B1456" s="1" t="s">
        <v>4047</v>
      </c>
      <c r="C1456" s="98" t="s">
        <v>2228</v>
      </c>
      <c r="D1456" s="100" t="s">
        <v>2177</v>
      </c>
      <c r="E1456" s="100" t="s">
        <v>2115</v>
      </c>
      <c r="F1456" s="100" t="s">
        <v>2119</v>
      </c>
      <c r="G1456" s="101" t="s">
        <v>2108</v>
      </c>
      <c r="H1456" s="102" t="s">
        <v>3475</v>
      </c>
      <c r="I1456" s="103">
        <v>9378</v>
      </c>
      <c r="J1456" s="103">
        <v>1579</v>
      </c>
      <c r="K1456" s="82">
        <v>219</v>
      </c>
      <c r="L1456" s="105">
        <v>655.54</v>
      </c>
      <c r="M1456" s="106">
        <f t="shared" si="152"/>
        <v>2.3352527099999999E-2</v>
      </c>
      <c r="N1456" s="106">
        <f t="shared" si="153"/>
        <v>5.6249260500000002E-2</v>
      </c>
      <c r="O1456" s="228">
        <f t="shared" si="154"/>
        <v>1.0092022999999999E-3</v>
      </c>
      <c r="P1456" s="281">
        <f t="shared" si="151"/>
        <v>163087</v>
      </c>
      <c r="Q1456" s="238"/>
      <c r="R1456" s="107"/>
      <c r="S1456" s="107"/>
      <c r="T1456" s="196"/>
      <c r="U1456" s="29"/>
    </row>
    <row r="1457" spans="1:21" s="12" customFormat="1" ht="15" hidden="1" thickBot="1">
      <c r="A1457" s="21" t="s">
        <v>6251</v>
      </c>
      <c r="B1457" s="1" t="s">
        <v>4048</v>
      </c>
      <c r="C1457" s="98" t="s">
        <v>2228</v>
      </c>
      <c r="D1457" s="100" t="s">
        <v>2177</v>
      </c>
      <c r="E1457" s="100" t="s">
        <v>2120</v>
      </c>
      <c r="F1457" s="100" t="s">
        <v>2119</v>
      </c>
      <c r="G1457" s="101" t="s">
        <v>2108</v>
      </c>
      <c r="H1457" s="102" t="s">
        <v>3476</v>
      </c>
      <c r="I1457" s="103">
        <v>5537</v>
      </c>
      <c r="J1457" s="103">
        <v>915</v>
      </c>
      <c r="K1457" s="82">
        <v>104</v>
      </c>
      <c r="L1457" s="105">
        <v>801.04</v>
      </c>
      <c r="M1457" s="106">
        <f t="shared" si="152"/>
        <v>1.8782734299999999E-2</v>
      </c>
      <c r="N1457" s="106">
        <f t="shared" si="153"/>
        <v>2.1454860999999999E-2</v>
      </c>
      <c r="O1457" s="228">
        <f t="shared" si="154"/>
        <v>3.8493469999999999E-4</v>
      </c>
      <c r="P1457" s="281">
        <f t="shared" si="151"/>
        <v>62205</v>
      </c>
      <c r="Q1457" s="238"/>
      <c r="R1457" s="107"/>
      <c r="S1457" s="107"/>
      <c r="T1457" s="196"/>
      <c r="U1457" s="29"/>
    </row>
    <row r="1458" spans="1:21" s="12" customFormat="1" ht="15" hidden="1" thickBot="1">
      <c r="A1458" s="21" t="s">
        <v>6252</v>
      </c>
      <c r="B1458" s="1" t="s">
        <v>4049</v>
      </c>
      <c r="C1458" s="98" t="s">
        <v>2228</v>
      </c>
      <c r="D1458" s="100" t="s">
        <v>2177</v>
      </c>
      <c r="E1458" s="100" t="s">
        <v>2122</v>
      </c>
      <c r="F1458" s="100" t="s">
        <v>2119</v>
      </c>
      <c r="G1458" s="101" t="s">
        <v>2108</v>
      </c>
      <c r="H1458" s="102" t="s">
        <v>3477</v>
      </c>
      <c r="I1458" s="103">
        <v>5129</v>
      </c>
      <c r="J1458" s="103">
        <v>889</v>
      </c>
      <c r="K1458" s="82">
        <v>99</v>
      </c>
      <c r="L1458" s="105">
        <v>1068.6099999999999</v>
      </c>
      <c r="M1458" s="106">
        <f t="shared" si="152"/>
        <v>1.93020081E-2</v>
      </c>
      <c r="N1458" s="106">
        <f t="shared" si="153"/>
        <v>1.6057762100000001E-2</v>
      </c>
      <c r="O1458" s="228">
        <f t="shared" si="154"/>
        <v>2.8810210000000002E-4</v>
      </c>
      <c r="P1458" s="281">
        <f t="shared" si="151"/>
        <v>46557</v>
      </c>
      <c r="Q1458" s="238"/>
      <c r="R1458" s="107"/>
      <c r="S1458" s="107"/>
      <c r="T1458" s="196"/>
      <c r="U1458" s="29"/>
    </row>
    <row r="1459" spans="1:21" s="12" customFormat="1" ht="15.75" hidden="1" thickBot="1">
      <c r="A1459" s="21" t="s">
        <v>6253</v>
      </c>
      <c r="B1459" s="1" t="s">
        <v>4050</v>
      </c>
      <c r="C1459" s="98" t="s">
        <v>2228</v>
      </c>
      <c r="D1459" s="100" t="s">
        <v>2177</v>
      </c>
      <c r="E1459" s="100" t="s">
        <v>2124</v>
      </c>
      <c r="F1459" s="100" t="s">
        <v>2119</v>
      </c>
      <c r="G1459" s="101" t="s">
        <v>2108</v>
      </c>
      <c r="H1459" s="102" t="s">
        <v>3478</v>
      </c>
      <c r="I1459" s="103">
        <v>4890</v>
      </c>
      <c r="J1459" s="103">
        <v>775</v>
      </c>
      <c r="K1459" s="82">
        <v>98</v>
      </c>
      <c r="L1459" s="105">
        <v>653.05999999999995</v>
      </c>
      <c r="M1459" s="106">
        <f t="shared" si="152"/>
        <v>2.00408997E-2</v>
      </c>
      <c r="N1459" s="106">
        <f t="shared" si="153"/>
        <v>2.3782956000000001E-2</v>
      </c>
      <c r="O1459" s="228">
        <f t="shared" si="154"/>
        <v>4.2670449999999998E-4</v>
      </c>
      <c r="P1459" s="281">
        <f t="shared" si="151"/>
        <v>68955</v>
      </c>
      <c r="Q1459" s="255"/>
      <c r="R1459" s="146"/>
      <c r="S1459" s="146"/>
      <c r="T1459" s="197"/>
      <c r="U1459" s="29"/>
    </row>
    <row r="1460" spans="1:21" s="12" customFormat="1" ht="15" hidden="1" thickBot="1">
      <c r="A1460" s="21" t="s">
        <v>6254</v>
      </c>
      <c r="B1460" s="1" t="s">
        <v>4051</v>
      </c>
      <c r="C1460" s="98" t="s">
        <v>2228</v>
      </c>
      <c r="D1460" s="100" t="s">
        <v>2177</v>
      </c>
      <c r="E1460" s="100" t="s">
        <v>2126</v>
      </c>
      <c r="F1460" s="100" t="s">
        <v>2119</v>
      </c>
      <c r="G1460" s="101" t="s">
        <v>2108</v>
      </c>
      <c r="H1460" s="102" t="s">
        <v>3479</v>
      </c>
      <c r="I1460" s="103">
        <v>6498</v>
      </c>
      <c r="J1460" s="103">
        <v>1106</v>
      </c>
      <c r="K1460" s="82">
        <v>39</v>
      </c>
      <c r="L1460" s="105">
        <v>1301.49</v>
      </c>
      <c r="M1460" s="106">
        <f t="shared" si="152"/>
        <v>6.0018466999999997E-3</v>
      </c>
      <c r="N1460" s="106">
        <f t="shared" si="153"/>
        <v>5.1003406999999999E-3</v>
      </c>
      <c r="O1460" s="228">
        <f t="shared" si="154"/>
        <v>9.1508299999999999E-5</v>
      </c>
      <c r="P1460" s="281">
        <f t="shared" si="151"/>
        <v>14787</v>
      </c>
      <c r="Q1460" s="238"/>
      <c r="R1460" s="107"/>
      <c r="S1460" s="107"/>
      <c r="T1460" s="196"/>
      <c r="U1460" s="29"/>
    </row>
    <row r="1461" spans="1:21" s="12" customFormat="1" ht="15" hidden="1" thickBot="1">
      <c r="A1461" s="21" t="s">
        <v>6255</v>
      </c>
      <c r="B1461" s="1" t="s">
        <v>4052</v>
      </c>
      <c r="C1461" s="98" t="s">
        <v>2228</v>
      </c>
      <c r="D1461" s="100" t="s">
        <v>2177</v>
      </c>
      <c r="E1461" s="100" t="s">
        <v>2133</v>
      </c>
      <c r="F1461" s="100" t="s">
        <v>2119</v>
      </c>
      <c r="G1461" s="101" t="s">
        <v>2108</v>
      </c>
      <c r="H1461" s="102" t="s">
        <v>3480</v>
      </c>
      <c r="I1461" s="103">
        <v>8859</v>
      </c>
      <c r="J1461" s="103">
        <v>1503</v>
      </c>
      <c r="K1461" s="82">
        <v>126</v>
      </c>
      <c r="L1461" s="105">
        <v>878.07</v>
      </c>
      <c r="M1461" s="106">
        <f t="shared" ref="M1461:M1492" si="155" xml:space="preserve"> ROUNDDOWN(K1461/I1461,10)</f>
        <v>1.4222824199999999E-2</v>
      </c>
      <c r="N1461" s="106">
        <f t="shared" ref="N1461:N1492" si="156">ROUNDDOWN(J1461*M1461/L1461,10)</f>
        <v>2.43453309E-2</v>
      </c>
      <c r="O1461" s="228">
        <f t="shared" ref="O1461:O1492" si="157">ROUNDDOWN(N1461/$N$2499,10)</f>
        <v>4.3679439999999998E-4</v>
      </c>
      <c r="P1461" s="281">
        <f t="shared" si="151"/>
        <v>70585</v>
      </c>
      <c r="Q1461" s="238"/>
      <c r="R1461" s="107"/>
      <c r="S1461" s="107"/>
      <c r="T1461" s="196"/>
      <c r="U1461" s="29"/>
    </row>
    <row r="1462" spans="1:21" s="12" customFormat="1" ht="15" hidden="1" thickBot="1">
      <c r="A1462" s="21" t="s">
        <v>6256</v>
      </c>
      <c r="B1462" s="1" t="s">
        <v>4053</v>
      </c>
      <c r="C1462" s="98" t="s">
        <v>2228</v>
      </c>
      <c r="D1462" s="100" t="s">
        <v>2177</v>
      </c>
      <c r="E1462" s="100" t="s">
        <v>2157</v>
      </c>
      <c r="F1462" s="100" t="s">
        <v>2119</v>
      </c>
      <c r="G1462" s="101" t="s">
        <v>2108</v>
      </c>
      <c r="H1462" s="102" t="s">
        <v>3481</v>
      </c>
      <c r="I1462" s="103">
        <v>10172</v>
      </c>
      <c r="J1462" s="103">
        <v>1589</v>
      </c>
      <c r="K1462" s="82">
        <v>291</v>
      </c>
      <c r="L1462" s="105">
        <v>1068.72</v>
      </c>
      <c r="M1462" s="106">
        <f t="shared" si="155"/>
        <v>2.8607943300000001E-2</v>
      </c>
      <c r="N1462" s="106">
        <f t="shared" si="156"/>
        <v>4.2535015599999997E-2</v>
      </c>
      <c r="O1462" s="228">
        <f t="shared" si="157"/>
        <v>7.6314660000000002E-4</v>
      </c>
      <c r="P1462" s="281">
        <f t="shared" si="151"/>
        <v>123324</v>
      </c>
      <c r="Q1462" s="238"/>
      <c r="R1462" s="107"/>
      <c r="S1462" s="107"/>
      <c r="T1462" s="196"/>
      <c r="U1462" s="29"/>
    </row>
    <row r="1463" spans="1:21" s="12" customFormat="1" ht="15" hidden="1" thickBot="1">
      <c r="A1463" s="21" t="s">
        <v>6257</v>
      </c>
      <c r="B1463" s="1" t="s">
        <v>4054</v>
      </c>
      <c r="C1463" s="98" t="s">
        <v>2228</v>
      </c>
      <c r="D1463" s="100" t="s">
        <v>2177</v>
      </c>
      <c r="E1463" s="100" t="s">
        <v>2159</v>
      </c>
      <c r="F1463" s="100" t="s">
        <v>2119</v>
      </c>
      <c r="G1463" s="101" t="s">
        <v>2108</v>
      </c>
      <c r="H1463" s="102" t="s">
        <v>3482</v>
      </c>
      <c r="I1463" s="103">
        <v>3966</v>
      </c>
      <c r="J1463" s="103">
        <v>683</v>
      </c>
      <c r="K1463" s="82">
        <v>115</v>
      </c>
      <c r="L1463" s="105">
        <v>815.08</v>
      </c>
      <c r="M1463" s="106">
        <f t="shared" si="155"/>
        <v>2.8996469899999999E-2</v>
      </c>
      <c r="N1463" s="106">
        <f t="shared" si="156"/>
        <v>2.4297724E-2</v>
      </c>
      <c r="O1463" s="228">
        <f t="shared" si="157"/>
        <v>4.359403E-4</v>
      </c>
      <c r="P1463" s="281">
        <f t="shared" si="151"/>
        <v>70447</v>
      </c>
      <c r="Q1463" s="238"/>
      <c r="R1463" s="107"/>
      <c r="S1463" s="107"/>
      <c r="T1463" s="196"/>
      <c r="U1463" s="29"/>
    </row>
    <row r="1464" spans="1:21" s="12" customFormat="1" ht="15" hidden="1" thickBot="1">
      <c r="A1464" s="21" t="s">
        <v>6258</v>
      </c>
      <c r="B1464" s="1" t="s">
        <v>4055</v>
      </c>
      <c r="C1464" s="98" t="s">
        <v>2228</v>
      </c>
      <c r="D1464" s="100" t="s">
        <v>2177</v>
      </c>
      <c r="E1464" s="100" t="s">
        <v>2172</v>
      </c>
      <c r="F1464" s="100" t="s">
        <v>2119</v>
      </c>
      <c r="G1464" s="101" t="s">
        <v>2108</v>
      </c>
      <c r="H1464" s="102" t="s">
        <v>3483</v>
      </c>
      <c r="I1464" s="103">
        <v>12930</v>
      </c>
      <c r="J1464" s="103">
        <v>2116</v>
      </c>
      <c r="K1464" s="82">
        <v>318</v>
      </c>
      <c r="L1464" s="105">
        <v>1131.52</v>
      </c>
      <c r="M1464" s="106">
        <f t="shared" si="155"/>
        <v>2.4593967500000001E-2</v>
      </c>
      <c r="N1464" s="106">
        <f t="shared" si="156"/>
        <v>4.5991971100000001E-2</v>
      </c>
      <c r="O1464" s="228">
        <f t="shared" si="157"/>
        <v>8.2516999999999996E-4</v>
      </c>
      <c r="P1464" s="281">
        <f t="shared" si="151"/>
        <v>133347</v>
      </c>
      <c r="Q1464" s="238"/>
      <c r="R1464" s="107"/>
      <c r="S1464" s="107"/>
      <c r="T1464" s="196"/>
      <c r="U1464" s="29"/>
    </row>
    <row r="1465" spans="1:21" s="12" customFormat="1" ht="15" hidden="1" thickBot="1">
      <c r="A1465" s="21" t="s">
        <v>6259</v>
      </c>
      <c r="B1465" s="1" t="s">
        <v>4056</v>
      </c>
      <c r="C1465" s="98" t="s">
        <v>2228</v>
      </c>
      <c r="D1465" s="100" t="s">
        <v>2179</v>
      </c>
      <c r="E1465" s="100" t="s">
        <v>2116</v>
      </c>
      <c r="F1465" s="100" t="s">
        <v>2117</v>
      </c>
      <c r="G1465" s="101" t="s">
        <v>2107</v>
      </c>
      <c r="H1465" s="102" t="s">
        <v>3484</v>
      </c>
      <c r="I1465" s="103">
        <v>15681</v>
      </c>
      <c r="J1465" s="103">
        <v>2164</v>
      </c>
      <c r="K1465" s="82">
        <v>196</v>
      </c>
      <c r="L1465" s="105">
        <v>1359.59</v>
      </c>
      <c r="M1465" s="106">
        <f t="shared" si="155"/>
        <v>1.2499202799999999E-2</v>
      </c>
      <c r="N1465" s="106">
        <f t="shared" si="156"/>
        <v>1.9894434900000001E-2</v>
      </c>
      <c r="O1465" s="228">
        <f t="shared" si="157"/>
        <v>3.5693820000000002E-4</v>
      </c>
      <c r="P1465" s="281">
        <f t="shared" si="151"/>
        <v>57681</v>
      </c>
      <c r="Q1465" s="238"/>
      <c r="R1465" s="107"/>
      <c r="S1465" s="107"/>
      <c r="T1465" s="196"/>
      <c r="U1465" s="29"/>
    </row>
    <row r="1466" spans="1:21" s="12" customFormat="1" ht="15" hidden="1" thickBot="1">
      <c r="A1466" s="21" t="s">
        <v>6260</v>
      </c>
      <c r="B1466" s="1" t="s">
        <v>4057</v>
      </c>
      <c r="C1466" s="98" t="s">
        <v>2228</v>
      </c>
      <c r="D1466" s="100" t="s">
        <v>2179</v>
      </c>
      <c r="E1466" s="100" t="s">
        <v>2115</v>
      </c>
      <c r="F1466" s="100" t="s">
        <v>2119</v>
      </c>
      <c r="G1466" s="101" t="s">
        <v>2108</v>
      </c>
      <c r="H1466" s="102" t="s">
        <v>3485</v>
      </c>
      <c r="I1466" s="103">
        <v>4136</v>
      </c>
      <c r="J1466" s="103">
        <v>711</v>
      </c>
      <c r="K1466" s="82">
        <v>26</v>
      </c>
      <c r="L1466" s="105">
        <v>603.17999999999995</v>
      </c>
      <c r="M1466" s="106">
        <f t="shared" si="155"/>
        <v>6.2862669000000003E-3</v>
      </c>
      <c r="N1466" s="106">
        <f t="shared" si="156"/>
        <v>7.4099535000000001E-3</v>
      </c>
      <c r="O1466" s="228">
        <f t="shared" si="157"/>
        <v>1.3294650000000001E-4</v>
      </c>
      <c r="P1466" s="281">
        <f t="shared" si="151"/>
        <v>21484</v>
      </c>
      <c r="Q1466" s="238"/>
      <c r="R1466" s="107"/>
      <c r="S1466" s="107"/>
      <c r="T1466" s="196"/>
      <c r="U1466" s="29"/>
    </row>
    <row r="1467" spans="1:21" s="12" customFormat="1" ht="15" hidden="1" thickBot="1">
      <c r="A1467" s="21" t="s">
        <v>6261</v>
      </c>
      <c r="B1467" s="1" t="s">
        <v>4058</v>
      </c>
      <c r="C1467" s="98" t="s">
        <v>2228</v>
      </c>
      <c r="D1467" s="100" t="s">
        <v>2179</v>
      </c>
      <c r="E1467" s="100" t="s">
        <v>2120</v>
      </c>
      <c r="F1467" s="100" t="s">
        <v>2119</v>
      </c>
      <c r="G1467" s="101" t="s">
        <v>2108</v>
      </c>
      <c r="H1467" s="102" t="s">
        <v>3486</v>
      </c>
      <c r="I1467" s="103">
        <v>4654</v>
      </c>
      <c r="J1467" s="103">
        <v>770</v>
      </c>
      <c r="K1467" s="82">
        <v>23</v>
      </c>
      <c r="L1467" s="105">
        <v>774.93</v>
      </c>
      <c r="M1467" s="106">
        <f t="shared" si="155"/>
        <v>4.9419853E-3</v>
      </c>
      <c r="N1467" s="106">
        <f t="shared" si="156"/>
        <v>4.9105449999999997E-3</v>
      </c>
      <c r="O1467" s="228">
        <f t="shared" si="157"/>
        <v>8.8103000000000007E-5</v>
      </c>
      <c r="P1467" s="281">
        <f t="shared" si="151"/>
        <v>14237</v>
      </c>
      <c r="Q1467" s="238"/>
      <c r="R1467" s="107"/>
      <c r="S1467" s="107"/>
      <c r="T1467" s="196"/>
      <c r="U1467" s="29"/>
    </row>
    <row r="1468" spans="1:21" s="12" customFormat="1" ht="15" hidden="1" thickBot="1">
      <c r="A1468" s="21" t="s">
        <v>6262</v>
      </c>
      <c r="B1468" s="1" t="s">
        <v>4059</v>
      </c>
      <c r="C1468" s="98" t="s">
        <v>2228</v>
      </c>
      <c r="D1468" s="100" t="s">
        <v>2179</v>
      </c>
      <c r="E1468" s="100" t="s">
        <v>2122</v>
      </c>
      <c r="F1468" s="100" t="s">
        <v>2119</v>
      </c>
      <c r="G1468" s="101" t="s">
        <v>2108</v>
      </c>
      <c r="H1468" s="102" t="s">
        <v>3487</v>
      </c>
      <c r="I1468" s="103">
        <v>4555</v>
      </c>
      <c r="J1468" s="103">
        <v>657</v>
      </c>
      <c r="K1468" s="82">
        <v>180</v>
      </c>
      <c r="L1468" s="105">
        <v>621.4</v>
      </c>
      <c r="M1468" s="106">
        <f t="shared" si="155"/>
        <v>3.9517014199999999E-2</v>
      </c>
      <c r="N1468" s="106">
        <f t="shared" si="156"/>
        <v>4.1780943500000001E-2</v>
      </c>
      <c r="O1468" s="228">
        <f t="shared" si="157"/>
        <v>7.4961739999999998E-4</v>
      </c>
      <c r="P1468" s="281">
        <f t="shared" si="151"/>
        <v>121138</v>
      </c>
      <c r="Q1468" s="238"/>
      <c r="R1468" s="107"/>
      <c r="S1468" s="107"/>
      <c r="T1468" s="196"/>
      <c r="U1468" s="29"/>
    </row>
    <row r="1469" spans="1:21" s="12" customFormat="1" ht="15" hidden="1" thickBot="1">
      <c r="A1469" s="21" t="s">
        <v>6263</v>
      </c>
      <c r="B1469" s="1" t="s">
        <v>4060</v>
      </c>
      <c r="C1469" s="98" t="s">
        <v>2228</v>
      </c>
      <c r="D1469" s="100" t="s">
        <v>2179</v>
      </c>
      <c r="E1469" s="100" t="s">
        <v>2124</v>
      </c>
      <c r="F1469" s="100">
        <v>3</v>
      </c>
      <c r="G1469" s="101" t="s">
        <v>2109</v>
      </c>
      <c r="H1469" s="102" t="s">
        <v>3488</v>
      </c>
      <c r="I1469" s="103">
        <v>12551</v>
      </c>
      <c r="J1469" s="103">
        <v>1911</v>
      </c>
      <c r="K1469" s="82">
        <v>104</v>
      </c>
      <c r="L1469" s="105">
        <v>912.14</v>
      </c>
      <c r="M1469" s="106">
        <f t="shared" si="155"/>
        <v>8.2861923000000001E-3</v>
      </c>
      <c r="N1469" s="106">
        <f t="shared" si="156"/>
        <v>1.7360178699999999E-2</v>
      </c>
      <c r="O1469" s="228">
        <f t="shared" si="157"/>
        <v>3.1146949999999999E-4</v>
      </c>
      <c r="P1469" s="281">
        <f t="shared" si="151"/>
        <v>50333</v>
      </c>
      <c r="Q1469" s="238"/>
      <c r="R1469" s="107"/>
      <c r="S1469" s="107"/>
      <c r="T1469" s="196"/>
      <c r="U1469" s="29"/>
    </row>
    <row r="1470" spans="1:21" s="12" customFormat="1" ht="15" hidden="1" thickBot="1">
      <c r="A1470" s="21" t="s">
        <v>6264</v>
      </c>
      <c r="B1470" s="1" t="s">
        <v>4061</v>
      </c>
      <c r="C1470" s="98" t="s">
        <v>2228</v>
      </c>
      <c r="D1470" s="100" t="s">
        <v>2179</v>
      </c>
      <c r="E1470" s="100" t="s">
        <v>2126</v>
      </c>
      <c r="F1470" s="100" t="s">
        <v>2119</v>
      </c>
      <c r="G1470" s="101" t="s">
        <v>2108</v>
      </c>
      <c r="H1470" s="102" t="s">
        <v>3484</v>
      </c>
      <c r="I1470" s="103">
        <v>14875</v>
      </c>
      <c r="J1470" s="103">
        <v>2377</v>
      </c>
      <c r="K1470" s="82">
        <v>85</v>
      </c>
      <c r="L1470" s="105">
        <v>752.21</v>
      </c>
      <c r="M1470" s="106">
        <f t="shared" si="155"/>
        <v>5.7142857000000002E-3</v>
      </c>
      <c r="N1470" s="106">
        <f t="shared" si="156"/>
        <v>1.8057267299999999E-2</v>
      </c>
      <c r="O1470" s="228">
        <f t="shared" si="157"/>
        <v>3.2397639999999999E-4</v>
      </c>
      <c r="P1470" s="281">
        <f t="shared" si="151"/>
        <v>52354</v>
      </c>
      <c r="Q1470" s="238"/>
      <c r="R1470" s="107"/>
      <c r="S1470" s="107"/>
      <c r="T1470" s="196"/>
      <c r="U1470" s="29"/>
    </row>
    <row r="1471" spans="1:21" s="12" customFormat="1" ht="15" hidden="1" thickBot="1">
      <c r="A1471" s="21" t="s">
        <v>6265</v>
      </c>
      <c r="B1471" s="1" t="s">
        <v>4062</v>
      </c>
      <c r="C1471" s="98" t="s">
        <v>2228</v>
      </c>
      <c r="D1471" s="100" t="s">
        <v>2179</v>
      </c>
      <c r="E1471" s="100" t="s">
        <v>2133</v>
      </c>
      <c r="F1471" s="100">
        <v>3</v>
      </c>
      <c r="G1471" s="101" t="s">
        <v>2109</v>
      </c>
      <c r="H1471" s="102" t="s">
        <v>3489</v>
      </c>
      <c r="I1471" s="103">
        <v>7028</v>
      </c>
      <c r="J1471" s="103">
        <v>1196</v>
      </c>
      <c r="K1471" s="82">
        <v>36</v>
      </c>
      <c r="L1471" s="105">
        <v>954.99</v>
      </c>
      <c r="M1471" s="106">
        <f t="shared" si="155"/>
        <v>5.1223676000000003E-3</v>
      </c>
      <c r="N1471" s="106">
        <f t="shared" si="156"/>
        <v>6.415095E-3</v>
      </c>
      <c r="O1471" s="228">
        <f t="shared" si="157"/>
        <v>1.1509710000000001E-4</v>
      </c>
      <c r="P1471" s="281">
        <f t="shared" si="151"/>
        <v>18599</v>
      </c>
      <c r="Q1471" s="238"/>
      <c r="R1471" s="107"/>
      <c r="S1471" s="107"/>
      <c r="T1471" s="196"/>
      <c r="U1471" s="29"/>
    </row>
    <row r="1472" spans="1:21" s="12" customFormat="1" ht="15" hidden="1" thickBot="1">
      <c r="A1472" s="21" t="s">
        <v>6266</v>
      </c>
      <c r="B1472" s="1" t="s">
        <v>4063</v>
      </c>
      <c r="C1472" s="98" t="s">
        <v>2228</v>
      </c>
      <c r="D1472" s="100" t="s">
        <v>2179</v>
      </c>
      <c r="E1472" s="100" t="s">
        <v>2157</v>
      </c>
      <c r="F1472" s="100" t="s">
        <v>2119</v>
      </c>
      <c r="G1472" s="101" t="s">
        <v>2108</v>
      </c>
      <c r="H1472" s="102" t="s">
        <v>3490</v>
      </c>
      <c r="I1472" s="103">
        <v>8362</v>
      </c>
      <c r="J1472" s="103">
        <v>1425</v>
      </c>
      <c r="K1472" s="82">
        <v>69</v>
      </c>
      <c r="L1472" s="105">
        <v>1194.21</v>
      </c>
      <c r="M1472" s="106">
        <f t="shared" si="155"/>
        <v>8.2516143999999993E-3</v>
      </c>
      <c r="N1472" s="106">
        <f t="shared" si="156"/>
        <v>9.8463004000000007E-3</v>
      </c>
      <c r="O1472" s="228">
        <f t="shared" si="157"/>
        <v>1.766584E-4</v>
      </c>
      <c r="P1472" s="281">
        <f t="shared" si="151"/>
        <v>28547</v>
      </c>
      <c r="Q1472" s="238"/>
      <c r="R1472" s="107"/>
      <c r="S1472" s="107"/>
      <c r="T1472" s="196"/>
      <c r="U1472" s="29"/>
    </row>
    <row r="1473" spans="1:21" s="12" customFormat="1" ht="15" hidden="1" thickBot="1">
      <c r="A1473" s="21" t="s">
        <v>6267</v>
      </c>
      <c r="B1473" s="1" t="s">
        <v>4064</v>
      </c>
      <c r="C1473" s="98" t="s">
        <v>2228</v>
      </c>
      <c r="D1473" s="100" t="s">
        <v>2179</v>
      </c>
      <c r="E1473" s="100" t="s">
        <v>2159</v>
      </c>
      <c r="F1473" s="100" t="s">
        <v>2119</v>
      </c>
      <c r="G1473" s="101" t="s">
        <v>2108</v>
      </c>
      <c r="H1473" s="102" t="s">
        <v>3491</v>
      </c>
      <c r="I1473" s="103">
        <v>7185</v>
      </c>
      <c r="J1473" s="103">
        <v>1206</v>
      </c>
      <c r="K1473" s="82">
        <v>46</v>
      </c>
      <c r="L1473" s="105">
        <v>686.15</v>
      </c>
      <c r="M1473" s="106">
        <f t="shared" si="155"/>
        <v>6.4022267999999998E-3</v>
      </c>
      <c r="N1473" s="106">
        <f t="shared" si="156"/>
        <v>1.12527661E-2</v>
      </c>
      <c r="O1473" s="228">
        <f t="shared" si="157"/>
        <v>2.0189270000000001E-4</v>
      </c>
      <c r="P1473" s="281">
        <f t="shared" si="151"/>
        <v>32625</v>
      </c>
      <c r="Q1473" s="238"/>
      <c r="R1473" s="107"/>
      <c r="S1473" s="107"/>
      <c r="T1473" s="196"/>
      <c r="U1473" s="29"/>
    </row>
    <row r="1474" spans="1:21" s="12" customFormat="1" ht="15" hidden="1" thickBot="1">
      <c r="A1474" s="21" t="s">
        <v>6268</v>
      </c>
      <c r="B1474" s="1" t="s">
        <v>4065</v>
      </c>
      <c r="C1474" s="98" t="s">
        <v>2228</v>
      </c>
      <c r="D1474" s="100" t="s">
        <v>2211</v>
      </c>
      <c r="E1474" s="100" t="s">
        <v>2116</v>
      </c>
      <c r="F1474" s="100" t="s">
        <v>2119</v>
      </c>
      <c r="G1474" s="101" t="s">
        <v>2108</v>
      </c>
      <c r="H1474" s="102" t="s">
        <v>3492</v>
      </c>
      <c r="I1474" s="103">
        <v>7649</v>
      </c>
      <c r="J1474" s="103">
        <v>1260</v>
      </c>
      <c r="K1474" s="82">
        <v>135</v>
      </c>
      <c r="L1474" s="105">
        <v>798.6</v>
      </c>
      <c r="M1474" s="106">
        <f t="shared" si="155"/>
        <v>1.7649365899999998E-2</v>
      </c>
      <c r="N1474" s="106">
        <f t="shared" si="156"/>
        <v>2.78464826E-2</v>
      </c>
      <c r="O1474" s="228">
        <f t="shared" si="157"/>
        <v>4.9961069999999996E-4</v>
      </c>
      <c r="P1474" s="281">
        <f t="shared" si="151"/>
        <v>80737</v>
      </c>
      <c r="Q1474" s="238"/>
      <c r="R1474" s="107"/>
      <c r="S1474" s="107"/>
      <c r="T1474" s="196"/>
      <c r="U1474" s="29"/>
    </row>
    <row r="1475" spans="1:21" s="12" customFormat="1" ht="15" hidden="1" thickBot="1">
      <c r="A1475" s="21" t="s">
        <v>6269</v>
      </c>
      <c r="B1475" s="1" t="s">
        <v>4066</v>
      </c>
      <c r="C1475" s="98" t="s">
        <v>2228</v>
      </c>
      <c r="D1475" s="100" t="s">
        <v>2211</v>
      </c>
      <c r="E1475" s="100" t="s">
        <v>2115</v>
      </c>
      <c r="F1475" s="100" t="s">
        <v>2119</v>
      </c>
      <c r="G1475" s="101" t="s">
        <v>2108</v>
      </c>
      <c r="H1475" s="102" t="s">
        <v>3493</v>
      </c>
      <c r="I1475" s="103">
        <v>7160</v>
      </c>
      <c r="J1475" s="103">
        <v>1220</v>
      </c>
      <c r="K1475" s="82">
        <v>53</v>
      </c>
      <c r="L1475" s="105">
        <v>1037.0999999999999</v>
      </c>
      <c r="M1475" s="106">
        <f t="shared" si="155"/>
        <v>7.4022345999999999E-3</v>
      </c>
      <c r="N1475" s="106">
        <f t="shared" si="156"/>
        <v>8.7076714999999999E-3</v>
      </c>
      <c r="O1475" s="228">
        <f t="shared" si="157"/>
        <v>1.5622960000000001E-4</v>
      </c>
      <c r="P1475" s="281">
        <f t="shared" si="151"/>
        <v>25246</v>
      </c>
      <c r="Q1475" s="238"/>
      <c r="R1475" s="107"/>
      <c r="S1475" s="107"/>
      <c r="T1475" s="196"/>
      <c r="U1475" s="29"/>
    </row>
    <row r="1476" spans="1:21" s="12" customFormat="1" ht="15" hidden="1" thickBot="1">
      <c r="A1476" s="21" t="s">
        <v>6270</v>
      </c>
      <c r="B1476" s="1" t="s">
        <v>4067</v>
      </c>
      <c r="C1476" s="98" t="s">
        <v>2228</v>
      </c>
      <c r="D1476" s="100" t="s">
        <v>2211</v>
      </c>
      <c r="E1476" s="100" t="s">
        <v>2120</v>
      </c>
      <c r="F1476" s="100">
        <v>3</v>
      </c>
      <c r="G1476" s="101" t="s">
        <v>2109</v>
      </c>
      <c r="H1476" s="102" t="s">
        <v>3494</v>
      </c>
      <c r="I1476" s="103">
        <v>27038</v>
      </c>
      <c r="J1476" s="103">
        <v>4385</v>
      </c>
      <c r="K1476" s="82">
        <v>156</v>
      </c>
      <c r="L1476" s="105">
        <v>1259.92</v>
      </c>
      <c r="M1476" s="106">
        <f t="shared" si="155"/>
        <v>5.7696574999999998E-3</v>
      </c>
      <c r="N1476" s="106">
        <f t="shared" si="156"/>
        <v>2.0080598799999998E-2</v>
      </c>
      <c r="O1476" s="228">
        <f t="shared" si="157"/>
        <v>3.6027820000000002E-4</v>
      </c>
      <c r="P1476" s="281">
        <f t="shared" si="151"/>
        <v>58220</v>
      </c>
      <c r="Q1476" s="238"/>
      <c r="R1476" s="107"/>
      <c r="S1476" s="107"/>
      <c r="T1476" s="196"/>
      <c r="U1476" s="29"/>
    </row>
    <row r="1477" spans="1:21" s="12" customFormat="1" ht="15" hidden="1" thickBot="1">
      <c r="A1477" s="21" t="s">
        <v>6271</v>
      </c>
      <c r="B1477" s="1" t="s">
        <v>4068</v>
      </c>
      <c r="C1477" s="98" t="s">
        <v>2228</v>
      </c>
      <c r="D1477" s="100" t="s">
        <v>2211</v>
      </c>
      <c r="E1477" s="100" t="s">
        <v>2122</v>
      </c>
      <c r="F1477" s="100">
        <v>3</v>
      </c>
      <c r="G1477" s="101" t="s">
        <v>2109</v>
      </c>
      <c r="H1477" s="102" t="s">
        <v>3495</v>
      </c>
      <c r="I1477" s="103">
        <v>23476</v>
      </c>
      <c r="J1477" s="103">
        <v>3862</v>
      </c>
      <c r="K1477" s="82">
        <v>232</v>
      </c>
      <c r="L1477" s="105">
        <v>984.72</v>
      </c>
      <c r="M1477" s="106">
        <f t="shared" si="155"/>
        <v>9.8824331000000008E-3</v>
      </c>
      <c r="N1477" s="106">
        <f t="shared" si="156"/>
        <v>3.8758181599999997E-2</v>
      </c>
      <c r="O1477" s="228">
        <f t="shared" si="157"/>
        <v>6.9538420000000002E-4</v>
      </c>
      <c r="P1477" s="281">
        <f t="shared" ref="P1477:P1540" si="158">ROUNDDOWN(161600000*O1477,0)</f>
        <v>112374</v>
      </c>
      <c r="Q1477" s="238"/>
      <c r="R1477" s="107"/>
      <c r="S1477" s="107"/>
      <c r="T1477" s="196"/>
      <c r="U1477" s="29"/>
    </row>
    <row r="1478" spans="1:21" s="12" customFormat="1" ht="15" hidden="1" thickBot="1">
      <c r="A1478" s="21" t="s">
        <v>6272</v>
      </c>
      <c r="B1478" s="1" t="s">
        <v>4069</v>
      </c>
      <c r="C1478" s="98" t="s">
        <v>2228</v>
      </c>
      <c r="D1478" s="100" t="s">
        <v>2211</v>
      </c>
      <c r="E1478" s="100" t="s">
        <v>2124</v>
      </c>
      <c r="F1478" s="100" t="s">
        <v>2119</v>
      </c>
      <c r="G1478" s="101" t="s">
        <v>2108</v>
      </c>
      <c r="H1478" s="102" t="s">
        <v>3496</v>
      </c>
      <c r="I1478" s="103">
        <v>8357</v>
      </c>
      <c r="J1478" s="103">
        <v>1465</v>
      </c>
      <c r="K1478" s="82">
        <v>148</v>
      </c>
      <c r="L1478" s="105">
        <v>555.12</v>
      </c>
      <c r="M1478" s="106">
        <f t="shared" si="155"/>
        <v>1.7709704400000002E-2</v>
      </c>
      <c r="N1478" s="106">
        <f t="shared" si="156"/>
        <v>4.6737132399999999E-2</v>
      </c>
      <c r="O1478" s="228">
        <f t="shared" si="157"/>
        <v>8.3853940000000004E-4</v>
      </c>
      <c r="P1478" s="281">
        <f t="shared" si="158"/>
        <v>135507</v>
      </c>
      <c r="Q1478" s="238"/>
      <c r="R1478" s="107"/>
      <c r="S1478" s="107"/>
      <c r="T1478" s="196"/>
      <c r="U1478" s="29"/>
    </row>
    <row r="1479" spans="1:21" s="12" customFormat="1" ht="15" hidden="1" thickBot="1">
      <c r="A1479" s="21" t="s">
        <v>6273</v>
      </c>
      <c r="B1479" s="1" t="s">
        <v>4070</v>
      </c>
      <c r="C1479" s="98" t="s">
        <v>2228</v>
      </c>
      <c r="D1479" s="100" t="s">
        <v>2215</v>
      </c>
      <c r="E1479" s="100" t="s">
        <v>2116</v>
      </c>
      <c r="F1479" s="100" t="s">
        <v>2117</v>
      </c>
      <c r="G1479" s="101" t="s">
        <v>2107</v>
      </c>
      <c r="H1479" s="102" t="s">
        <v>3497</v>
      </c>
      <c r="I1479" s="103">
        <v>6178</v>
      </c>
      <c r="J1479" s="103">
        <v>946</v>
      </c>
      <c r="K1479" s="82">
        <v>67</v>
      </c>
      <c r="L1479" s="105">
        <v>814.89</v>
      </c>
      <c r="M1479" s="106">
        <f t="shared" si="155"/>
        <v>1.08449336E-2</v>
      </c>
      <c r="N1479" s="106">
        <f t="shared" si="156"/>
        <v>1.2589806199999999E-2</v>
      </c>
      <c r="O1479" s="228">
        <f t="shared" si="157"/>
        <v>2.2588139999999999E-4</v>
      </c>
      <c r="P1479" s="281">
        <f t="shared" si="158"/>
        <v>36502</v>
      </c>
      <c r="Q1479" s="238"/>
      <c r="R1479" s="107"/>
      <c r="S1479" s="107"/>
      <c r="T1479" s="196"/>
      <c r="U1479" s="29"/>
    </row>
    <row r="1480" spans="1:21" s="12" customFormat="1" ht="15" hidden="1" thickBot="1">
      <c r="A1480" s="21" t="s">
        <v>6274</v>
      </c>
      <c r="B1480" s="1" t="s">
        <v>4071</v>
      </c>
      <c r="C1480" s="98" t="s">
        <v>2228</v>
      </c>
      <c r="D1480" s="100" t="s">
        <v>2215</v>
      </c>
      <c r="E1480" s="100" t="s">
        <v>2115</v>
      </c>
      <c r="F1480" s="100">
        <v>3</v>
      </c>
      <c r="G1480" s="101" t="s">
        <v>2109</v>
      </c>
      <c r="H1480" s="102" t="s">
        <v>3498</v>
      </c>
      <c r="I1480" s="103">
        <v>10830</v>
      </c>
      <c r="J1480" s="103">
        <v>1684</v>
      </c>
      <c r="K1480" s="82">
        <v>114</v>
      </c>
      <c r="L1480" s="105">
        <v>747.79</v>
      </c>
      <c r="M1480" s="106">
        <f t="shared" si="155"/>
        <v>1.05263157E-2</v>
      </c>
      <c r="N1480" s="106">
        <f t="shared" si="156"/>
        <v>2.3704937999999998E-2</v>
      </c>
      <c r="O1480" s="228">
        <f t="shared" si="157"/>
        <v>4.2530470000000001E-4</v>
      </c>
      <c r="P1480" s="281">
        <f t="shared" si="158"/>
        <v>68729</v>
      </c>
      <c r="Q1480" s="238"/>
      <c r="R1480" s="107"/>
      <c r="S1480" s="107"/>
      <c r="T1480" s="196"/>
      <c r="U1480" s="29"/>
    </row>
    <row r="1481" spans="1:21" s="12" customFormat="1" ht="15" hidden="1" thickBot="1">
      <c r="A1481" s="21" t="s">
        <v>6275</v>
      </c>
      <c r="B1481" s="1" t="s">
        <v>4072</v>
      </c>
      <c r="C1481" s="98" t="s">
        <v>2228</v>
      </c>
      <c r="D1481" s="100" t="s">
        <v>2215</v>
      </c>
      <c r="E1481" s="100" t="s">
        <v>2120</v>
      </c>
      <c r="F1481" s="100">
        <v>3</v>
      </c>
      <c r="G1481" s="101" t="s">
        <v>2109</v>
      </c>
      <c r="H1481" s="102" t="s">
        <v>3499</v>
      </c>
      <c r="I1481" s="103">
        <v>19753</v>
      </c>
      <c r="J1481" s="103">
        <v>3024</v>
      </c>
      <c r="K1481" s="82">
        <v>280</v>
      </c>
      <c r="L1481" s="105">
        <v>1064.53</v>
      </c>
      <c r="M1481" s="106">
        <f t="shared" si="155"/>
        <v>1.4175062E-2</v>
      </c>
      <c r="N1481" s="106">
        <f t="shared" si="156"/>
        <v>4.0266960499999997E-2</v>
      </c>
      <c r="O1481" s="228">
        <f t="shared" si="157"/>
        <v>7.2245410000000001E-4</v>
      </c>
      <c r="P1481" s="281">
        <f t="shared" si="158"/>
        <v>116748</v>
      </c>
      <c r="Q1481" s="238"/>
      <c r="R1481" s="107"/>
      <c r="S1481" s="107"/>
      <c r="T1481" s="196"/>
      <c r="U1481" s="29"/>
    </row>
    <row r="1482" spans="1:21" s="12" customFormat="1" ht="15" hidden="1" thickBot="1">
      <c r="A1482" s="21" t="s">
        <v>6276</v>
      </c>
      <c r="B1482" s="1" t="s">
        <v>4073</v>
      </c>
      <c r="C1482" s="98" t="s">
        <v>2228</v>
      </c>
      <c r="D1482" s="100" t="s">
        <v>2215</v>
      </c>
      <c r="E1482" s="100" t="s">
        <v>2122</v>
      </c>
      <c r="F1482" s="100" t="s">
        <v>2119</v>
      </c>
      <c r="G1482" s="101" t="s">
        <v>2108</v>
      </c>
      <c r="H1482" s="102" t="s">
        <v>3500</v>
      </c>
      <c r="I1482" s="103">
        <v>6779</v>
      </c>
      <c r="J1482" s="103">
        <v>1153</v>
      </c>
      <c r="K1482" s="82">
        <v>95</v>
      </c>
      <c r="L1482" s="105">
        <v>935.85</v>
      </c>
      <c r="M1482" s="106">
        <f t="shared" si="155"/>
        <v>1.40138663E-2</v>
      </c>
      <c r="N1482" s="106">
        <f t="shared" si="156"/>
        <v>1.7265574400000001E-2</v>
      </c>
      <c r="O1482" s="228">
        <f t="shared" si="157"/>
        <v>3.097722E-4</v>
      </c>
      <c r="P1482" s="281">
        <f t="shared" si="158"/>
        <v>50059</v>
      </c>
      <c r="Q1482" s="238"/>
      <c r="R1482" s="107"/>
      <c r="S1482" s="107"/>
      <c r="T1482" s="196"/>
      <c r="U1482" s="29"/>
    </row>
    <row r="1483" spans="1:21" s="12" customFormat="1" ht="15" hidden="1" thickBot="1">
      <c r="A1483" s="21" t="s">
        <v>6277</v>
      </c>
      <c r="B1483" s="1" t="s">
        <v>4074</v>
      </c>
      <c r="C1483" s="98" t="s">
        <v>2228</v>
      </c>
      <c r="D1483" s="100" t="s">
        <v>2215</v>
      </c>
      <c r="E1483" s="100" t="s">
        <v>2124</v>
      </c>
      <c r="F1483" s="100" t="s">
        <v>2119</v>
      </c>
      <c r="G1483" s="101" t="s">
        <v>2108</v>
      </c>
      <c r="H1483" s="102" t="s">
        <v>3497</v>
      </c>
      <c r="I1483" s="103">
        <v>7007</v>
      </c>
      <c r="J1483" s="103">
        <v>1097</v>
      </c>
      <c r="K1483" s="82">
        <v>117</v>
      </c>
      <c r="L1483" s="105">
        <v>728.72</v>
      </c>
      <c r="M1483" s="106">
        <f t="shared" si="155"/>
        <v>1.6697588100000001E-2</v>
      </c>
      <c r="N1483" s="106">
        <f t="shared" si="156"/>
        <v>2.5136203400000001E-2</v>
      </c>
      <c r="O1483" s="228">
        <f t="shared" si="157"/>
        <v>4.509839E-4</v>
      </c>
      <c r="P1483" s="281">
        <f t="shared" si="158"/>
        <v>72878</v>
      </c>
      <c r="Q1483" s="238"/>
      <c r="R1483" s="107"/>
      <c r="S1483" s="107"/>
      <c r="T1483" s="196"/>
      <c r="U1483" s="29"/>
    </row>
    <row r="1484" spans="1:21" s="12" customFormat="1" ht="15" hidden="1" thickBot="1">
      <c r="A1484" s="21" t="s">
        <v>6278</v>
      </c>
      <c r="B1484" s="1" t="s">
        <v>4075</v>
      </c>
      <c r="C1484" s="98" t="s">
        <v>2228</v>
      </c>
      <c r="D1484" s="100" t="s">
        <v>2215</v>
      </c>
      <c r="E1484" s="100" t="s">
        <v>2126</v>
      </c>
      <c r="F1484" s="100">
        <v>3</v>
      </c>
      <c r="G1484" s="101" t="s">
        <v>2109</v>
      </c>
      <c r="H1484" s="102" t="s">
        <v>3501</v>
      </c>
      <c r="I1484" s="103">
        <v>19407</v>
      </c>
      <c r="J1484" s="103">
        <v>3178</v>
      </c>
      <c r="K1484" s="82">
        <v>91</v>
      </c>
      <c r="L1484" s="105">
        <v>1480.78</v>
      </c>
      <c r="M1484" s="106">
        <f t="shared" si="155"/>
        <v>4.6890296999999997E-3</v>
      </c>
      <c r="N1484" s="106">
        <f t="shared" si="156"/>
        <v>1.0063437E-2</v>
      </c>
      <c r="O1484" s="228">
        <f t="shared" si="157"/>
        <v>1.8055419999999999E-4</v>
      </c>
      <c r="P1484" s="281">
        <f t="shared" si="158"/>
        <v>29177</v>
      </c>
      <c r="Q1484" s="238"/>
      <c r="R1484" s="107"/>
      <c r="S1484" s="107"/>
      <c r="T1484" s="196"/>
      <c r="U1484" s="29"/>
    </row>
    <row r="1485" spans="1:21" s="12" customFormat="1" ht="15" hidden="1" thickBot="1">
      <c r="A1485" s="21" t="s">
        <v>6279</v>
      </c>
      <c r="B1485" s="1" t="s">
        <v>4076</v>
      </c>
      <c r="C1485" s="98" t="s">
        <v>2228</v>
      </c>
      <c r="D1485" s="100" t="s">
        <v>2215</v>
      </c>
      <c r="E1485" s="100" t="s">
        <v>2133</v>
      </c>
      <c r="F1485" s="100" t="s">
        <v>2119</v>
      </c>
      <c r="G1485" s="101" t="s">
        <v>2108</v>
      </c>
      <c r="H1485" s="102" t="s">
        <v>3502</v>
      </c>
      <c r="I1485" s="103">
        <v>6994</v>
      </c>
      <c r="J1485" s="103">
        <v>1178</v>
      </c>
      <c r="K1485" s="82">
        <v>63</v>
      </c>
      <c r="L1485" s="105">
        <v>623.82000000000005</v>
      </c>
      <c r="M1485" s="106">
        <f t="shared" si="155"/>
        <v>9.0077209000000002E-3</v>
      </c>
      <c r="N1485" s="106">
        <f t="shared" si="156"/>
        <v>1.70098669E-2</v>
      </c>
      <c r="O1485" s="228">
        <f t="shared" si="157"/>
        <v>3.0518439999999998E-4</v>
      </c>
      <c r="P1485" s="281">
        <f t="shared" si="158"/>
        <v>49317</v>
      </c>
      <c r="Q1485" s="238"/>
      <c r="R1485" s="107"/>
      <c r="S1485" s="107"/>
      <c r="T1485" s="196"/>
      <c r="U1485" s="29"/>
    </row>
    <row r="1486" spans="1:21" s="12" customFormat="1" ht="15" hidden="1" thickBot="1">
      <c r="A1486" s="21" t="s">
        <v>6280</v>
      </c>
      <c r="B1486" s="1" t="s">
        <v>4077</v>
      </c>
      <c r="C1486" s="98" t="s">
        <v>2228</v>
      </c>
      <c r="D1486" s="100" t="s">
        <v>2215</v>
      </c>
      <c r="E1486" s="100" t="s">
        <v>2157</v>
      </c>
      <c r="F1486" s="100" t="s">
        <v>2119</v>
      </c>
      <c r="G1486" s="101" t="s">
        <v>2108</v>
      </c>
      <c r="H1486" s="102" t="s">
        <v>2465</v>
      </c>
      <c r="I1486" s="103">
        <v>6889</v>
      </c>
      <c r="J1486" s="103">
        <v>1235</v>
      </c>
      <c r="K1486" s="82">
        <v>160</v>
      </c>
      <c r="L1486" s="105">
        <v>537.09</v>
      </c>
      <c r="M1486" s="106">
        <f t="shared" si="155"/>
        <v>2.3225431800000002E-2</v>
      </c>
      <c r="N1486" s="106">
        <f t="shared" si="156"/>
        <v>5.3405217499999998E-2</v>
      </c>
      <c r="O1486" s="228">
        <f t="shared" si="157"/>
        <v>9.5817560000000001E-4</v>
      </c>
      <c r="P1486" s="281">
        <f t="shared" si="158"/>
        <v>154841</v>
      </c>
      <c r="Q1486" s="238"/>
      <c r="R1486" s="107"/>
      <c r="S1486" s="107"/>
      <c r="T1486" s="196"/>
      <c r="U1486" s="29"/>
    </row>
    <row r="1487" spans="1:21" s="12" customFormat="1" ht="15" hidden="1" thickBot="1">
      <c r="A1487" s="21" t="s">
        <v>6281</v>
      </c>
      <c r="B1487" s="1" t="s">
        <v>4078</v>
      </c>
      <c r="C1487" s="98" t="s">
        <v>2228</v>
      </c>
      <c r="D1487" s="100" t="s">
        <v>2215</v>
      </c>
      <c r="E1487" s="100" t="s">
        <v>2159</v>
      </c>
      <c r="F1487" s="100" t="s">
        <v>2119</v>
      </c>
      <c r="G1487" s="101" t="s">
        <v>2108</v>
      </c>
      <c r="H1487" s="102" t="s">
        <v>3202</v>
      </c>
      <c r="I1487" s="103">
        <v>10735</v>
      </c>
      <c r="J1487" s="103">
        <v>1753</v>
      </c>
      <c r="K1487" s="82">
        <v>53</v>
      </c>
      <c r="L1487" s="105">
        <v>1432.3</v>
      </c>
      <c r="M1487" s="106">
        <f t="shared" si="155"/>
        <v>4.9371214999999998E-3</v>
      </c>
      <c r="N1487" s="106">
        <f t="shared" si="156"/>
        <v>6.0425705999999999E-3</v>
      </c>
      <c r="O1487" s="228">
        <f t="shared" si="157"/>
        <v>1.0841339999999999E-4</v>
      </c>
      <c r="P1487" s="281">
        <f t="shared" si="158"/>
        <v>17519</v>
      </c>
      <c r="Q1487" s="238"/>
      <c r="R1487" s="107"/>
      <c r="S1487" s="107"/>
      <c r="T1487" s="196"/>
      <c r="U1487" s="29"/>
    </row>
    <row r="1488" spans="1:21" s="12" customFormat="1" ht="15" hidden="1" thickBot="1">
      <c r="A1488" s="21" t="s">
        <v>6282</v>
      </c>
      <c r="B1488" s="1" t="s">
        <v>4079</v>
      </c>
      <c r="C1488" s="98" t="s">
        <v>2228</v>
      </c>
      <c r="D1488" s="100" t="s">
        <v>2215</v>
      </c>
      <c r="E1488" s="100" t="s">
        <v>2172</v>
      </c>
      <c r="F1488" s="100" t="s">
        <v>2119</v>
      </c>
      <c r="G1488" s="101" t="s">
        <v>2108</v>
      </c>
      <c r="H1488" s="102" t="s">
        <v>3503</v>
      </c>
      <c r="I1488" s="103">
        <v>6455</v>
      </c>
      <c r="J1488" s="103">
        <v>980</v>
      </c>
      <c r="K1488" s="82">
        <v>58</v>
      </c>
      <c r="L1488" s="105">
        <v>887.66</v>
      </c>
      <c r="M1488" s="106">
        <f t="shared" si="155"/>
        <v>8.9852826999999996E-3</v>
      </c>
      <c r="N1488" s="106">
        <f t="shared" si="156"/>
        <v>9.9199885000000008E-3</v>
      </c>
      <c r="O1488" s="228">
        <f t="shared" si="157"/>
        <v>1.7798050000000001E-4</v>
      </c>
      <c r="P1488" s="281">
        <f t="shared" si="158"/>
        <v>28761</v>
      </c>
      <c r="Q1488" s="238"/>
      <c r="R1488" s="107"/>
      <c r="S1488" s="107"/>
      <c r="T1488" s="196"/>
      <c r="U1488" s="29"/>
    </row>
    <row r="1489" spans="1:21" s="12" customFormat="1" ht="15" hidden="1" thickBot="1">
      <c r="A1489" s="21" t="s">
        <v>6283</v>
      </c>
      <c r="B1489" s="1" t="s">
        <v>4080</v>
      </c>
      <c r="C1489" s="98" t="s">
        <v>2228</v>
      </c>
      <c r="D1489" s="100" t="s">
        <v>2215</v>
      </c>
      <c r="E1489" s="100" t="s">
        <v>2174</v>
      </c>
      <c r="F1489" s="100">
        <v>3</v>
      </c>
      <c r="G1489" s="101" t="s">
        <v>2109</v>
      </c>
      <c r="H1489" s="102" t="s">
        <v>3504</v>
      </c>
      <c r="I1489" s="103">
        <v>17058</v>
      </c>
      <c r="J1489" s="103">
        <v>2859</v>
      </c>
      <c r="K1489" s="82">
        <v>156</v>
      </c>
      <c r="L1489" s="105">
        <v>769.94</v>
      </c>
      <c r="M1489" s="106">
        <f t="shared" si="155"/>
        <v>9.1452689999999993E-3</v>
      </c>
      <c r="N1489" s="106">
        <f t="shared" si="156"/>
        <v>3.3958911100000003E-2</v>
      </c>
      <c r="O1489" s="228">
        <f t="shared" si="157"/>
        <v>6.0927750000000004E-4</v>
      </c>
      <c r="P1489" s="281">
        <f t="shared" si="158"/>
        <v>98459</v>
      </c>
      <c r="Q1489" s="238"/>
      <c r="R1489" s="107"/>
      <c r="S1489" s="107"/>
      <c r="T1489" s="196"/>
      <c r="U1489" s="29"/>
    </row>
    <row r="1490" spans="1:21" s="12" customFormat="1" ht="15" hidden="1" thickBot="1">
      <c r="A1490" s="21" t="s">
        <v>6284</v>
      </c>
      <c r="B1490" s="1" t="s">
        <v>4081</v>
      </c>
      <c r="C1490" s="98" t="s">
        <v>2228</v>
      </c>
      <c r="D1490" s="100" t="s">
        <v>2215</v>
      </c>
      <c r="E1490" s="100" t="s">
        <v>2175</v>
      </c>
      <c r="F1490" s="100" t="s">
        <v>2119</v>
      </c>
      <c r="G1490" s="101" t="s">
        <v>2108</v>
      </c>
      <c r="H1490" s="102" t="s">
        <v>3505</v>
      </c>
      <c r="I1490" s="103">
        <v>16271</v>
      </c>
      <c r="J1490" s="103">
        <v>2771</v>
      </c>
      <c r="K1490" s="82">
        <v>268</v>
      </c>
      <c r="L1490" s="105">
        <v>971.06</v>
      </c>
      <c r="M1490" s="106">
        <f t="shared" si="155"/>
        <v>1.6471021999999998E-2</v>
      </c>
      <c r="N1490" s="106">
        <f t="shared" si="156"/>
        <v>4.7001423100000002E-2</v>
      </c>
      <c r="O1490" s="228">
        <f t="shared" si="157"/>
        <v>8.4328120000000005E-4</v>
      </c>
      <c r="P1490" s="281">
        <f t="shared" si="158"/>
        <v>136274</v>
      </c>
      <c r="Q1490" s="238"/>
      <c r="R1490" s="107"/>
      <c r="S1490" s="107"/>
      <c r="T1490" s="196"/>
      <c r="U1490" s="29"/>
    </row>
    <row r="1491" spans="1:21" s="12" customFormat="1" ht="15" hidden="1" thickBot="1">
      <c r="A1491" s="21" t="s">
        <v>6285</v>
      </c>
      <c r="B1491" s="1" t="s">
        <v>4082</v>
      </c>
      <c r="C1491" s="98" t="s">
        <v>2228</v>
      </c>
      <c r="D1491" s="100" t="s">
        <v>2215</v>
      </c>
      <c r="E1491" s="100" t="s">
        <v>2177</v>
      </c>
      <c r="F1491" s="100" t="s">
        <v>2119</v>
      </c>
      <c r="G1491" s="101" t="s">
        <v>2108</v>
      </c>
      <c r="H1491" s="102" t="s">
        <v>3506</v>
      </c>
      <c r="I1491" s="103">
        <v>20787</v>
      </c>
      <c r="J1491" s="103">
        <v>3476</v>
      </c>
      <c r="K1491" s="82">
        <v>189</v>
      </c>
      <c r="L1491" s="105">
        <v>1394.18</v>
      </c>
      <c r="M1491" s="106">
        <f t="shared" si="155"/>
        <v>9.0922209999999993E-3</v>
      </c>
      <c r="N1491" s="106">
        <f t="shared" si="156"/>
        <v>2.2668923800000001E-2</v>
      </c>
      <c r="O1491" s="228">
        <f t="shared" si="157"/>
        <v>4.0671700000000002E-4</v>
      </c>
      <c r="P1491" s="281">
        <f t="shared" si="158"/>
        <v>65725</v>
      </c>
      <c r="Q1491" s="238"/>
      <c r="R1491" s="107"/>
      <c r="S1491" s="107"/>
      <c r="T1491" s="196"/>
      <c r="U1491" s="29"/>
    </row>
    <row r="1492" spans="1:21" s="12" customFormat="1" ht="15" hidden="1" thickBot="1">
      <c r="A1492" s="21" t="s">
        <v>6286</v>
      </c>
      <c r="B1492" s="1" t="s">
        <v>4083</v>
      </c>
      <c r="C1492" s="98" t="s">
        <v>2228</v>
      </c>
      <c r="D1492" s="100" t="s">
        <v>2215</v>
      </c>
      <c r="E1492" s="100" t="s">
        <v>2179</v>
      </c>
      <c r="F1492" s="100">
        <v>3</v>
      </c>
      <c r="G1492" s="101" t="s">
        <v>2109</v>
      </c>
      <c r="H1492" s="102" t="s">
        <v>3507</v>
      </c>
      <c r="I1492" s="103">
        <v>11500</v>
      </c>
      <c r="J1492" s="103">
        <v>1893</v>
      </c>
      <c r="K1492" s="82">
        <v>166</v>
      </c>
      <c r="L1492" s="105">
        <v>926.26</v>
      </c>
      <c r="M1492" s="106">
        <f t="shared" si="155"/>
        <v>1.44347826E-2</v>
      </c>
      <c r="N1492" s="106">
        <f t="shared" si="156"/>
        <v>2.9500403099999999E-2</v>
      </c>
      <c r="O1492" s="228">
        <f t="shared" si="157"/>
        <v>5.292847E-4</v>
      </c>
      <c r="P1492" s="281">
        <f t="shared" si="158"/>
        <v>85532</v>
      </c>
      <c r="Q1492" s="238"/>
      <c r="R1492" s="107"/>
      <c r="S1492" s="107"/>
      <c r="T1492" s="196"/>
      <c r="U1492" s="29"/>
    </row>
    <row r="1493" spans="1:21" s="12" customFormat="1" ht="15" hidden="1" thickBot="1">
      <c r="A1493" s="21" t="s">
        <v>6287</v>
      </c>
      <c r="B1493" s="1" t="s">
        <v>4084</v>
      </c>
      <c r="C1493" s="98" t="s">
        <v>2228</v>
      </c>
      <c r="D1493" s="100" t="s">
        <v>2222</v>
      </c>
      <c r="E1493" s="100" t="s">
        <v>2116</v>
      </c>
      <c r="F1493" s="100" t="s">
        <v>2117</v>
      </c>
      <c r="G1493" s="101" t="s">
        <v>2107</v>
      </c>
      <c r="H1493" s="102" t="s">
        <v>3508</v>
      </c>
      <c r="I1493" s="103">
        <v>38818</v>
      </c>
      <c r="J1493" s="103">
        <v>5276</v>
      </c>
      <c r="K1493" s="82">
        <v>487</v>
      </c>
      <c r="L1493" s="105">
        <v>1324.44</v>
      </c>
      <c r="M1493" s="106">
        <f t="shared" ref="M1493:M1524" si="159" xml:space="preserve"> ROUNDDOWN(K1493/I1493,10)</f>
        <v>1.2545726199999999E-2</v>
      </c>
      <c r="N1493" s="106">
        <f t="shared" ref="N1493:N1524" si="160">ROUNDDOWN(J1493*M1493/L1493,10)</f>
        <v>4.9976783699999999E-2</v>
      </c>
      <c r="O1493" s="228">
        <f t="shared" ref="O1493:O1524" si="161">ROUNDDOWN(N1493/$N$2499,10)</f>
        <v>8.966639E-4</v>
      </c>
      <c r="P1493" s="281">
        <f t="shared" si="158"/>
        <v>144900</v>
      </c>
      <c r="Q1493" s="238"/>
      <c r="R1493" s="107"/>
      <c r="S1493" s="107"/>
      <c r="T1493" s="196"/>
      <c r="U1493" s="29"/>
    </row>
    <row r="1494" spans="1:21" s="12" customFormat="1" ht="15" hidden="1" thickBot="1">
      <c r="A1494" s="21" t="s">
        <v>6288</v>
      </c>
      <c r="B1494" s="1" t="s">
        <v>4085</v>
      </c>
      <c r="C1494" s="98" t="s">
        <v>2228</v>
      </c>
      <c r="D1494" s="100" t="s">
        <v>2222</v>
      </c>
      <c r="E1494" s="100" t="s">
        <v>2115</v>
      </c>
      <c r="F1494" s="100" t="s">
        <v>2119</v>
      </c>
      <c r="G1494" s="101" t="s">
        <v>2108</v>
      </c>
      <c r="H1494" s="102" t="s">
        <v>3509</v>
      </c>
      <c r="I1494" s="103">
        <v>4505</v>
      </c>
      <c r="J1494" s="103">
        <v>767</v>
      </c>
      <c r="K1494" s="82">
        <v>93</v>
      </c>
      <c r="L1494" s="105">
        <v>702.45</v>
      </c>
      <c r="M1494" s="106">
        <f t="shared" si="159"/>
        <v>2.0643729100000001E-2</v>
      </c>
      <c r="N1494" s="106">
        <f t="shared" si="160"/>
        <v>2.2540736299999999E-2</v>
      </c>
      <c r="O1494" s="228">
        <f t="shared" si="161"/>
        <v>4.0441709999999999E-4</v>
      </c>
      <c r="P1494" s="281">
        <f t="shared" si="158"/>
        <v>65353</v>
      </c>
      <c r="Q1494" s="238"/>
      <c r="R1494" s="107"/>
      <c r="S1494" s="107"/>
      <c r="T1494" s="196"/>
      <c r="U1494" s="29"/>
    </row>
    <row r="1495" spans="1:21" s="12" customFormat="1" ht="15" hidden="1" thickBot="1">
      <c r="A1495" s="21" t="s">
        <v>6289</v>
      </c>
      <c r="B1495" s="1" t="s">
        <v>4086</v>
      </c>
      <c r="C1495" s="98" t="s">
        <v>2228</v>
      </c>
      <c r="D1495" s="100" t="s">
        <v>2222</v>
      </c>
      <c r="E1495" s="100" t="s">
        <v>2120</v>
      </c>
      <c r="F1495" s="100" t="s">
        <v>2119</v>
      </c>
      <c r="G1495" s="101" t="s">
        <v>2108</v>
      </c>
      <c r="H1495" s="102" t="s">
        <v>3510</v>
      </c>
      <c r="I1495" s="103">
        <v>5555</v>
      </c>
      <c r="J1495" s="103">
        <v>935</v>
      </c>
      <c r="K1495" s="82">
        <v>41</v>
      </c>
      <c r="L1495" s="105">
        <v>874.76</v>
      </c>
      <c r="M1495" s="106">
        <f t="shared" si="159"/>
        <v>7.3807380000000004E-3</v>
      </c>
      <c r="N1495" s="106">
        <f t="shared" si="160"/>
        <v>7.8890095000000004E-3</v>
      </c>
      <c r="O1495" s="228">
        <f t="shared" si="161"/>
        <v>1.415415E-4</v>
      </c>
      <c r="P1495" s="281">
        <f t="shared" si="158"/>
        <v>22873</v>
      </c>
      <c r="Q1495" s="238"/>
      <c r="R1495" s="107"/>
      <c r="S1495" s="107"/>
      <c r="T1495" s="196"/>
      <c r="U1495" s="29"/>
    </row>
    <row r="1496" spans="1:21" s="12" customFormat="1" ht="15" hidden="1" thickBot="1">
      <c r="A1496" s="21" t="s">
        <v>6290</v>
      </c>
      <c r="B1496" s="1" t="s">
        <v>4087</v>
      </c>
      <c r="C1496" s="98" t="s">
        <v>2228</v>
      </c>
      <c r="D1496" s="100" t="s">
        <v>2222</v>
      </c>
      <c r="E1496" s="100" t="s">
        <v>2122</v>
      </c>
      <c r="F1496" s="100" t="s">
        <v>2119</v>
      </c>
      <c r="G1496" s="101" t="s">
        <v>2108</v>
      </c>
      <c r="H1496" s="102" t="s">
        <v>3511</v>
      </c>
      <c r="I1496" s="103">
        <v>4991</v>
      </c>
      <c r="J1496" s="103">
        <v>642</v>
      </c>
      <c r="K1496" s="82">
        <v>33</v>
      </c>
      <c r="L1496" s="105">
        <v>1339.28</v>
      </c>
      <c r="M1496" s="106">
        <f t="shared" si="159"/>
        <v>6.6119014E-3</v>
      </c>
      <c r="N1496" s="106">
        <f t="shared" si="160"/>
        <v>3.1694944999999999E-3</v>
      </c>
      <c r="O1496" s="228">
        <f t="shared" si="161"/>
        <v>5.68658E-5</v>
      </c>
      <c r="P1496" s="281">
        <f t="shared" si="158"/>
        <v>9189</v>
      </c>
      <c r="Q1496" s="238"/>
      <c r="R1496" s="107"/>
      <c r="S1496" s="107"/>
      <c r="T1496" s="196"/>
      <c r="U1496" s="29"/>
    </row>
    <row r="1497" spans="1:21" s="12" customFormat="1" ht="15" hidden="1" thickBot="1">
      <c r="A1497" s="21" t="s">
        <v>6291</v>
      </c>
      <c r="B1497" s="1" t="s">
        <v>4088</v>
      </c>
      <c r="C1497" s="98" t="s">
        <v>2228</v>
      </c>
      <c r="D1497" s="100" t="s">
        <v>2222</v>
      </c>
      <c r="E1497" s="100" t="s">
        <v>2124</v>
      </c>
      <c r="F1497" s="100" t="s">
        <v>2119</v>
      </c>
      <c r="G1497" s="101" t="s">
        <v>2108</v>
      </c>
      <c r="H1497" s="102" t="s">
        <v>3508</v>
      </c>
      <c r="I1497" s="103">
        <v>17686</v>
      </c>
      <c r="J1497" s="103">
        <v>2970</v>
      </c>
      <c r="K1497" s="82">
        <v>307</v>
      </c>
      <c r="L1497" s="105">
        <v>1013.82</v>
      </c>
      <c r="M1497" s="106">
        <f t="shared" si="159"/>
        <v>1.7358362499999998E-2</v>
      </c>
      <c r="N1497" s="106">
        <f t="shared" si="160"/>
        <v>5.0851567899999998E-2</v>
      </c>
      <c r="O1497" s="228">
        <f t="shared" si="161"/>
        <v>9.1235899999999996E-4</v>
      </c>
      <c r="P1497" s="281">
        <f t="shared" si="158"/>
        <v>147437</v>
      </c>
      <c r="Q1497" s="238"/>
      <c r="R1497" s="107"/>
      <c r="S1497" s="107"/>
      <c r="T1497" s="196"/>
      <c r="U1497" s="29"/>
    </row>
    <row r="1498" spans="1:21" s="12" customFormat="1" ht="15" hidden="1" thickBot="1">
      <c r="A1498" s="21" t="s">
        <v>6292</v>
      </c>
      <c r="B1498" s="1" t="s">
        <v>4089</v>
      </c>
      <c r="C1498" s="98" t="s">
        <v>2228</v>
      </c>
      <c r="D1498" s="100" t="s">
        <v>2222</v>
      </c>
      <c r="E1498" s="100" t="s">
        <v>2126</v>
      </c>
      <c r="F1498" s="100" t="s">
        <v>2119</v>
      </c>
      <c r="G1498" s="101" t="s">
        <v>2108</v>
      </c>
      <c r="H1498" s="102" t="s">
        <v>3512</v>
      </c>
      <c r="I1498" s="103">
        <v>1986</v>
      </c>
      <c r="J1498" s="103">
        <v>364</v>
      </c>
      <c r="K1498" s="82">
        <v>20</v>
      </c>
      <c r="L1498" s="105">
        <v>732.88</v>
      </c>
      <c r="M1498" s="106">
        <f t="shared" si="159"/>
        <v>1.00704934E-2</v>
      </c>
      <c r="N1498" s="106">
        <f t="shared" si="160"/>
        <v>5.0017185999999998E-3</v>
      </c>
      <c r="O1498" s="228">
        <f t="shared" si="161"/>
        <v>8.9738800000000002E-5</v>
      </c>
      <c r="P1498" s="281">
        <f t="shared" si="158"/>
        <v>14501</v>
      </c>
      <c r="Q1498" s="238"/>
      <c r="R1498" s="107"/>
      <c r="S1498" s="107"/>
      <c r="T1498" s="196"/>
      <c r="U1498" s="29"/>
    </row>
    <row r="1499" spans="1:21" s="12" customFormat="1" ht="15" hidden="1" thickBot="1">
      <c r="A1499" s="21" t="s">
        <v>6293</v>
      </c>
      <c r="B1499" s="1" t="s">
        <v>4090</v>
      </c>
      <c r="C1499" s="98" t="s">
        <v>2228</v>
      </c>
      <c r="D1499" s="100" t="s">
        <v>2222</v>
      </c>
      <c r="E1499" s="100" t="s">
        <v>2133</v>
      </c>
      <c r="F1499" s="100">
        <v>3</v>
      </c>
      <c r="G1499" s="101" t="s">
        <v>2109</v>
      </c>
      <c r="H1499" s="102" t="s">
        <v>3513</v>
      </c>
      <c r="I1499" s="103">
        <v>12999</v>
      </c>
      <c r="J1499" s="103">
        <v>2026</v>
      </c>
      <c r="K1499" s="82">
        <v>77</v>
      </c>
      <c r="L1499" s="105">
        <v>995.94</v>
      </c>
      <c r="M1499" s="106">
        <f t="shared" si="159"/>
        <v>5.9235325000000002E-3</v>
      </c>
      <c r="N1499" s="106">
        <f t="shared" si="160"/>
        <v>1.2049999800000001E-2</v>
      </c>
      <c r="O1499" s="228">
        <f t="shared" si="161"/>
        <v>2.1619639999999999E-4</v>
      </c>
      <c r="P1499" s="281">
        <f t="shared" si="158"/>
        <v>34937</v>
      </c>
      <c r="Q1499" s="238"/>
      <c r="R1499" s="107"/>
      <c r="S1499" s="107"/>
      <c r="T1499" s="196"/>
      <c r="U1499" s="29"/>
    </row>
    <row r="1500" spans="1:21" s="12" customFormat="1" ht="15" hidden="1" thickBot="1">
      <c r="A1500" s="21" t="s">
        <v>6294</v>
      </c>
      <c r="B1500" s="1" t="s">
        <v>4091</v>
      </c>
      <c r="C1500" s="98" t="s">
        <v>2228</v>
      </c>
      <c r="D1500" s="100" t="s">
        <v>2222</v>
      </c>
      <c r="E1500" s="100" t="s">
        <v>2157</v>
      </c>
      <c r="F1500" s="100" t="s">
        <v>2119</v>
      </c>
      <c r="G1500" s="101" t="s">
        <v>2108</v>
      </c>
      <c r="H1500" s="102" t="s">
        <v>3514</v>
      </c>
      <c r="I1500" s="103">
        <v>9286</v>
      </c>
      <c r="J1500" s="103">
        <v>1445</v>
      </c>
      <c r="K1500" s="82">
        <v>152</v>
      </c>
      <c r="L1500" s="105">
        <v>838.53</v>
      </c>
      <c r="M1500" s="106">
        <f t="shared" si="159"/>
        <v>1.6368727100000001E-2</v>
      </c>
      <c r="N1500" s="106">
        <f t="shared" si="160"/>
        <v>2.8207471000000001E-2</v>
      </c>
      <c r="O1500" s="228">
        <f t="shared" si="161"/>
        <v>5.0608740000000004E-4</v>
      </c>
      <c r="P1500" s="281">
        <f t="shared" si="158"/>
        <v>81783</v>
      </c>
      <c r="Q1500" s="238"/>
      <c r="R1500" s="107"/>
      <c r="S1500" s="107"/>
      <c r="T1500" s="196"/>
      <c r="U1500" s="29"/>
    </row>
    <row r="1501" spans="1:21" s="12" customFormat="1" ht="15" hidden="1" thickBot="1">
      <c r="A1501" s="21" t="s">
        <v>6295</v>
      </c>
      <c r="B1501" s="1" t="s">
        <v>4092</v>
      </c>
      <c r="C1501" s="98" t="s">
        <v>2228</v>
      </c>
      <c r="D1501" s="100" t="s">
        <v>2228</v>
      </c>
      <c r="E1501" s="100" t="s">
        <v>2116</v>
      </c>
      <c r="F1501" s="100" t="s">
        <v>2117</v>
      </c>
      <c r="G1501" s="101" t="s">
        <v>2107</v>
      </c>
      <c r="H1501" s="102" t="s">
        <v>3515</v>
      </c>
      <c r="I1501" s="103">
        <v>63291</v>
      </c>
      <c r="J1501" s="103">
        <v>8238</v>
      </c>
      <c r="K1501" s="82">
        <v>763</v>
      </c>
      <c r="L1501" s="105">
        <v>1642.37</v>
      </c>
      <c r="M1501" s="106">
        <f t="shared" si="159"/>
        <v>1.2055426500000001E-2</v>
      </c>
      <c r="N1501" s="106">
        <f t="shared" si="160"/>
        <v>6.0469080299999999E-2</v>
      </c>
      <c r="O1501" s="228">
        <f t="shared" si="161"/>
        <v>1.0849125999999999E-3</v>
      </c>
      <c r="P1501" s="281">
        <f t="shared" si="158"/>
        <v>175321</v>
      </c>
      <c r="Q1501" s="238"/>
      <c r="R1501" s="107"/>
      <c r="S1501" s="107"/>
      <c r="T1501" s="196"/>
      <c r="U1501" s="29"/>
    </row>
    <row r="1502" spans="1:21" s="12" customFormat="1" ht="15" hidden="1" thickBot="1">
      <c r="A1502" s="21" t="s">
        <v>6296</v>
      </c>
      <c r="B1502" s="1" t="s">
        <v>4093</v>
      </c>
      <c r="C1502" s="98" t="s">
        <v>2228</v>
      </c>
      <c r="D1502" s="100" t="s">
        <v>2228</v>
      </c>
      <c r="E1502" s="100" t="s">
        <v>2115</v>
      </c>
      <c r="F1502" s="100" t="s">
        <v>2119</v>
      </c>
      <c r="G1502" s="101" t="s">
        <v>2108</v>
      </c>
      <c r="H1502" s="102" t="s">
        <v>3516</v>
      </c>
      <c r="I1502" s="103">
        <v>7470</v>
      </c>
      <c r="J1502" s="103">
        <v>1295</v>
      </c>
      <c r="K1502" s="82">
        <v>70</v>
      </c>
      <c r="L1502" s="105">
        <v>593.91999999999996</v>
      </c>
      <c r="M1502" s="106">
        <f t="shared" si="159"/>
        <v>9.3708165000000003E-3</v>
      </c>
      <c r="N1502" s="106">
        <f t="shared" si="160"/>
        <v>2.04323938E-2</v>
      </c>
      <c r="O1502" s="228">
        <f t="shared" si="161"/>
        <v>3.6659000000000003E-4</v>
      </c>
      <c r="P1502" s="281">
        <f t="shared" si="158"/>
        <v>59240</v>
      </c>
      <c r="Q1502" s="238"/>
      <c r="R1502" s="107"/>
      <c r="S1502" s="107"/>
      <c r="T1502" s="196"/>
      <c r="U1502" s="29"/>
    </row>
    <row r="1503" spans="1:21" s="12" customFormat="1" ht="15" hidden="1" thickBot="1">
      <c r="A1503" s="21" t="s">
        <v>6297</v>
      </c>
      <c r="B1503" s="1" t="s">
        <v>4094</v>
      </c>
      <c r="C1503" s="98" t="s">
        <v>2228</v>
      </c>
      <c r="D1503" s="100" t="s">
        <v>2228</v>
      </c>
      <c r="E1503" s="100" t="s">
        <v>2120</v>
      </c>
      <c r="F1503" s="100" t="s">
        <v>2119</v>
      </c>
      <c r="G1503" s="101" t="s">
        <v>2108</v>
      </c>
      <c r="H1503" s="102" t="s">
        <v>3517</v>
      </c>
      <c r="I1503" s="103">
        <v>10557</v>
      </c>
      <c r="J1503" s="103">
        <v>1700</v>
      </c>
      <c r="K1503" s="82">
        <v>59</v>
      </c>
      <c r="L1503" s="105">
        <v>952.72</v>
      </c>
      <c r="M1503" s="106">
        <f t="shared" si="159"/>
        <v>5.5887089000000003E-3</v>
      </c>
      <c r="N1503" s="106">
        <f t="shared" si="160"/>
        <v>9.9722952E-3</v>
      </c>
      <c r="O1503" s="228">
        <f t="shared" si="161"/>
        <v>1.7891900000000001E-4</v>
      </c>
      <c r="P1503" s="281">
        <f t="shared" si="158"/>
        <v>28913</v>
      </c>
      <c r="Q1503" s="238"/>
      <c r="R1503" s="107"/>
      <c r="S1503" s="107"/>
      <c r="T1503" s="196"/>
      <c r="U1503" s="29"/>
    </row>
    <row r="1504" spans="1:21" s="12" customFormat="1" ht="15" hidden="1" thickBot="1">
      <c r="A1504" s="21" t="s">
        <v>6298</v>
      </c>
      <c r="B1504" s="1" t="s">
        <v>4095</v>
      </c>
      <c r="C1504" s="98" t="s">
        <v>2228</v>
      </c>
      <c r="D1504" s="100" t="s">
        <v>2228</v>
      </c>
      <c r="E1504" s="100" t="s">
        <v>2122</v>
      </c>
      <c r="F1504" s="100" t="s">
        <v>2119</v>
      </c>
      <c r="G1504" s="101" t="s">
        <v>2108</v>
      </c>
      <c r="H1504" s="102" t="s">
        <v>3518</v>
      </c>
      <c r="I1504" s="103">
        <v>7378</v>
      </c>
      <c r="J1504" s="103">
        <v>1162</v>
      </c>
      <c r="K1504" s="82">
        <v>138</v>
      </c>
      <c r="L1504" s="105">
        <v>852.78</v>
      </c>
      <c r="M1504" s="106">
        <f t="shared" si="159"/>
        <v>1.87042558E-2</v>
      </c>
      <c r="N1504" s="106">
        <f t="shared" si="160"/>
        <v>2.5486462200000001E-2</v>
      </c>
      <c r="O1504" s="228">
        <f t="shared" si="161"/>
        <v>4.5726810000000002E-4</v>
      </c>
      <c r="P1504" s="281">
        <f t="shared" si="158"/>
        <v>73894</v>
      </c>
      <c r="Q1504" s="238"/>
      <c r="R1504" s="107"/>
      <c r="S1504" s="107"/>
      <c r="T1504" s="196"/>
      <c r="U1504" s="29"/>
    </row>
    <row r="1505" spans="1:21" s="12" customFormat="1" ht="15" hidden="1" thickBot="1">
      <c r="A1505" s="21" t="s">
        <v>7287</v>
      </c>
      <c r="B1505" s="1" t="s">
        <v>4096</v>
      </c>
      <c r="C1505" s="98" t="s">
        <v>2228</v>
      </c>
      <c r="D1505" s="100" t="s">
        <v>2228</v>
      </c>
      <c r="E1505" s="100" t="s">
        <v>2124</v>
      </c>
      <c r="F1505" s="100">
        <v>3</v>
      </c>
      <c r="G1505" s="101" t="s">
        <v>2109</v>
      </c>
      <c r="H1505" s="102" t="s">
        <v>3519</v>
      </c>
      <c r="I1505" s="103">
        <v>8685</v>
      </c>
      <c r="J1505" s="103">
        <v>1254</v>
      </c>
      <c r="K1505" s="82">
        <v>200</v>
      </c>
      <c r="L1505" s="105">
        <v>902.83</v>
      </c>
      <c r="M1505" s="106">
        <f t="shared" si="159"/>
        <v>2.3028209500000001E-2</v>
      </c>
      <c r="N1505" s="106">
        <f t="shared" si="160"/>
        <v>3.1985395600000001E-2</v>
      </c>
      <c r="O1505" s="228">
        <f t="shared" si="161"/>
        <v>5.7386950000000003E-4</v>
      </c>
      <c r="P1505" s="281">
        <f t="shared" si="158"/>
        <v>92737</v>
      </c>
      <c r="Q1505" s="238"/>
      <c r="R1505" s="107"/>
      <c r="S1505" s="107"/>
      <c r="T1505" s="196"/>
      <c r="U1505" s="29"/>
    </row>
    <row r="1506" spans="1:21" s="12" customFormat="1" ht="15" hidden="1" thickBot="1">
      <c r="A1506" s="21" t="s">
        <v>6299</v>
      </c>
      <c r="B1506" s="1" t="s">
        <v>4097</v>
      </c>
      <c r="C1506" s="98" t="s">
        <v>2228</v>
      </c>
      <c r="D1506" s="100" t="s">
        <v>2228</v>
      </c>
      <c r="E1506" s="100" t="s">
        <v>2126</v>
      </c>
      <c r="F1506" s="100" t="s">
        <v>2119</v>
      </c>
      <c r="G1506" s="101" t="s">
        <v>2108</v>
      </c>
      <c r="H1506" s="102" t="s">
        <v>3520</v>
      </c>
      <c r="I1506" s="103">
        <v>10899</v>
      </c>
      <c r="J1506" s="103">
        <v>1709</v>
      </c>
      <c r="K1506" s="82">
        <v>81</v>
      </c>
      <c r="L1506" s="105">
        <v>828.55</v>
      </c>
      <c r="M1506" s="106">
        <f t="shared" si="159"/>
        <v>7.4318743999999999E-3</v>
      </c>
      <c r="N1506" s="106">
        <f t="shared" si="160"/>
        <v>1.5329278E-2</v>
      </c>
      <c r="O1506" s="228">
        <f t="shared" si="161"/>
        <v>2.750319E-4</v>
      </c>
      <c r="P1506" s="281">
        <f t="shared" si="158"/>
        <v>44445</v>
      </c>
      <c r="Q1506" s="238"/>
      <c r="R1506" s="107"/>
      <c r="S1506" s="107"/>
      <c r="T1506" s="196"/>
      <c r="U1506" s="29"/>
    </row>
    <row r="1507" spans="1:21" s="12" customFormat="1" ht="15" hidden="1" thickBot="1">
      <c r="A1507" s="21" t="s">
        <v>6300</v>
      </c>
      <c r="B1507" s="1" t="s">
        <v>4098</v>
      </c>
      <c r="C1507" s="98" t="s">
        <v>2228</v>
      </c>
      <c r="D1507" s="100" t="s">
        <v>2234</v>
      </c>
      <c r="E1507" s="100" t="s">
        <v>2116</v>
      </c>
      <c r="F1507" s="100" t="s">
        <v>2119</v>
      </c>
      <c r="G1507" s="101" t="s">
        <v>2108</v>
      </c>
      <c r="H1507" s="102" t="s">
        <v>3521</v>
      </c>
      <c r="I1507" s="103">
        <v>11723</v>
      </c>
      <c r="J1507" s="103">
        <v>1852</v>
      </c>
      <c r="K1507" s="82">
        <v>211</v>
      </c>
      <c r="L1507" s="105">
        <v>801.78</v>
      </c>
      <c r="M1507" s="106">
        <f t="shared" si="159"/>
        <v>1.7998805699999999E-2</v>
      </c>
      <c r="N1507" s="106">
        <f t="shared" si="160"/>
        <v>4.1574731400000002E-2</v>
      </c>
      <c r="O1507" s="228">
        <f t="shared" si="161"/>
        <v>7.4591760000000001E-4</v>
      </c>
      <c r="P1507" s="281">
        <f t="shared" si="158"/>
        <v>120540</v>
      </c>
      <c r="Q1507" s="238"/>
      <c r="R1507" s="107"/>
      <c r="S1507" s="107"/>
      <c r="T1507" s="196"/>
      <c r="U1507" s="29"/>
    </row>
    <row r="1508" spans="1:21" s="12" customFormat="1" ht="15" hidden="1" thickBot="1">
      <c r="A1508" s="21" t="s">
        <v>6301</v>
      </c>
      <c r="B1508" s="1" t="s">
        <v>4099</v>
      </c>
      <c r="C1508" s="98" t="s">
        <v>2228</v>
      </c>
      <c r="D1508" s="100" t="s">
        <v>2234</v>
      </c>
      <c r="E1508" s="100" t="s">
        <v>2115</v>
      </c>
      <c r="F1508" s="100" t="s">
        <v>2119</v>
      </c>
      <c r="G1508" s="101" t="s">
        <v>2108</v>
      </c>
      <c r="H1508" s="102" t="s">
        <v>3522</v>
      </c>
      <c r="I1508" s="103">
        <v>10504</v>
      </c>
      <c r="J1508" s="103">
        <v>1796</v>
      </c>
      <c r="K1508" s="82">
        <v>85</v>
      </c>
      <c r="L1508" s="105">
        <v>795.44</v>
      </c>
      <c r="M1508" s="106">
        <f t="shared" si="159"/>
        <v>8.0921553000000007E-3</v>
      </c>
      <c r="N1508" s="106">
        <f t="shared" si="160"/>
        <v>1.8271033499999999E-2</v>
      </c>
      <c r="O1508" s="228">
        <f t="shared" si="161"/>
        <v>3.2781169999999998E-4</v>
      </c>
      <c r="P1508" s="281">
        <f t="shared" si="158"/>
        <v>52974</v>
      </c>
      <c r="Q1508" s="238"/>
      <c r="R1508" s="107"/>
      <c r="S1508" s="107"/>
      <c r="T1508" s="196"/>
      <c r="U1508" s="29"/>
    </row>
    <row r="1509" spans="1:21" s="12" customFormat="1" ht="15" hidden="1" thickBot="1">
      <c r="A1509" s="21" t="s">
        <v>6302</v>
      </c>
      <c r="B1509" s="1" t="s">
        <v>4100</v>
      </c>
      <c r="C1509" s="98" t="s">
        <v>2228</v>
      </c>
      <c r="D1509" s="100" t="s">
        <v>2234</v>
      </c>
      <c r="E1509" s="100" t="s">
        <v>2120</v>
      </c>
      <c r="F1509" s="100" t="s">
        <v>2119</v>
      </c>
      <c r="G1509" s="101" t="s">
        <v>2108</v>
      </c>
      <c r="H1509" s="102" t="s">
        <v>3523</v>
      </c>
      <c r="I1509" s="103">
        <v>10567</v>
      </c>
      <c r="J1509" s="103">
        <v>1684</v>
      </c>
      <c r="K1509" s="82">
        <v>75</v>
      </c>
      <c r="L1509" s="105">
        <v>658.56</v>
      </c>
      <c r="M1509" s="106">
        <f t="shared" si="159"/>
        <v>7.0975678999999998E-3</v>
      </c>
      <c r="N1509" s="106">
        <f t="shared" si="160"/>
        <v>1.8149150100000001E-2</v>
      </c>
      <c r="O1509" s="228">
        <f t="shared" si="161"/>
        <v>3.2562489999999998E-4</v>
      </c>
      <c r="P1509" s="281">
        <f t="shared" si="158"/>
        <v>52620</v>
      </c>
      <c r="Q1509" s="238"/>
      <c r="R1509" s="107"/>
      <c r="S1509" s="107"/>
      <c r="T1509" s="196"/>
      <c r="U1509" s="29"/>
    </row>
    <row r="1510" spans="1:21" s="12" customFormat="1" ht="15" hidden="1" thickBot="1">
      <c r="A1510" s="21" t="s">
        <v>6303</v>
      </c>
      <c r="B1510" s="1" t="s">
        <v>4101</v>
      </c>
      <c r="C1510" s="98" t="s">
        <v>2228</v>
      </c>
      <c r="D1510" s="100" t="s">
        <v>2234</v>
      </c>
      <c r="E1510" s="100" t="s">
        <v>2122</v>
      </c>
      <c r="F1510" s="100">
        <v>3</v>
      </c>
      <c r="G1510" s="101" t="s">
        <v>2109</v>
      </c>
      <c r="H1510" s="102" t="s">
        <v>3524</v>
      </c>
      <c r="I1510" s="103">
        <v>20850</v>
      </c>
      <c r="J1510" s="103">
        <v>3050</v>
      </c>
      <c r="K1510" s="82">
        <v>537</v>
      </c>
      <c r="L1510" s="105">
        <v>796.7</v>
      </c>
      <c r="M1510" s="106">
        <f t="shared" si="159"/>
        <v>2.5755395600000001E-2</v>
      </c>
      <c r="N1510" s="106">
        <f t="shared" si="160"/>
        <v>9.8599167200000004E-2</v>
      </c>
      <c r="O1510" s="228">
        <f t="shared" si="161"/>
        <v>1.7690277999999999E-3</v>
      </c>
      <c r="P1510" s="281">
        <f t="shared" si="158"/>
        <v>285874</v>
      </c>
      <c r="Q1510" s="238"/>
      <c r="R1510" s="107"/>
      <c r="S1510" s="107"/>
      <c r="T1510" s="196"/>
      <c r="U1510" s="29"/>
    </row>
    <row r="1511" spans="1:21" s="12" customFormat="1" ht="15" hidden="1" thickBot="1">
      <c r="A1511" s="21" t="s">
        <v>6304</v>
      </c>
      <c r="B1511" s="1" t="s">
        <v>4102</v>
      </c>
      <c r="C1511" s="98" t="s">
        <v>2228</v>
      </c>
      <c r="D1511" s="100" t="s">
        <v>2234</v>
      </c>
      <c r="E1511" s="100" t="s">
        <v>2124</v>
      </c>
      <c r="F1511" s="100" t="s">
        <v>2119</v>
      </c>
      <c r="G1511" s="101" t="s">
        <v>2108</v>
      </c>
      <c r="H1511" s="102" t="s">
        <v>2940</v>
      </c>
      <c r="I1511" s="103">
        <v>8268</v>
      </c>
      <c r="J1511" s="103">
        <v>1387</v>
      </c>
      <c r="K1511" s="82">
        <v>80</v>
      </c>
      <c r="L1511" s="105">
        <v>620.71</v>
      </c>
      <c r="M1511" s="106">
        <f t="shared" si="159"/>
        <v>9.6758586999999997E-3</v>
      </c>
      <c r="N1511" s="106">
        <f t="shared" si="160"/>
        <v>2.1621072599999999E-2</v>
      </c>
      <c r="O1511" s="228">
        <f t="shared" si="161"/>
        <v>3.8791679999999998E-4</v>
      </c>
      <c r="P1511" s="281">
        <f t="shared" si="158"/>
        <v>62687</v>
      </c>
      <c r="Q1511" s="238"/>
      <c r="R1511" s="107"/>
      <c r="S1511" s="107"/>
      <c r="T1511" s="196"/>
      <c r="U1511" s="29"/>
    </row>
    <row r="1512" spans="1:21" s="12" customFormat="1" ht="15" hidden="1" thickBot="1">
      <c r="A1512" s="21" t="s">
        <v>6305</v>
      </c>
      <c r="B1512" s="1" t="s">
        <v>4103</v>
      </c>
      <c r="C1512" s="98" t="s">
        <v>2228</v>
      </c>
      <c r="D1512" s="100" t="s">
        <v>2242</v>
      </c>
      <c r="E1512" s="100" t="s">
        <v>2116</v>
      </c>
      <c r="F1512" s="100">
        <v>3</v>
      </c>
      <c r="G1512" s="101" t="s">
        <v>2109</v>
      </c>
      <c r="H1512" s="102" t="s">
        <v>3525</v>
      </c>
      <c r="I1512" s="103">
        <v>12007</v>
      </c>
      <c r="J1512" s="103">
        <v>1909</v>
      </c>
      <c r="K1512" s="82">
        <v>94</v>
      </c>
      <c r="L1512" s="105">
        <v>954.3</v>
      </c>
      <c r="M1512" s="106">
        <f t="shared" si="159"/>
        <v>7.8287665000000006E-3</v>
      </c>
      <c r="N1512" s="106">
        <f t="shared" si="160"/>
        <v>1.56608144E-2</v>
      </c>
      <c r="O1512" s="228">
        <f t="shared" si="161"/>
        <v>2.8098020000000002E-4</v>
      </c>
      <c r="P1512" s="281">
        <f t="shared" si="158"/>
        <v>45406</v>
      </c>
      <c r="Q1512" s="238"/>
      <c r="R1512" s="107"/>
      <c r="S1512" s="107"/>
      <c r="T1512" s="196"/>
      <c r="U1512" s="29"/>
    </row>
    <row r="1513" spans="1:21" s="12" customFormat="1" ht="15" hidden="1" thickBot="1">
      <c r="A1513" s="21" t="s">
        <v>6306</v>
      </c>
      <c r="B1513" s="1" t="s">
        <v>4104</v>
      </c>
      <c r="C1513" s="98" t="s">
        <v>2228</v>
      </c>
      <c r="D1513" s="100" t="s">
        <v>2242</v>
      </c>
      <c r="E1513" s="100" t="s">
        <v>2115</v>
      </c>
      <c r="F1513" s="100" t="s">
        <v>2119</v>
      </c>
      <c r="G1513" s="101" t="s">
        <v>2108</v>
      </c>
      <c r="H1513" s="102" t="s">
        <v>3526</v>
      </c>
      <c r="I1513" s="103">
        <v>13480</v>
      </c>
      <c r="J1513" s="103">
        <v>2085</v>
      </c>
      <c r="K1513" s="82">
        <v>66</v>
      </c>
      <c r="L1513" s="105">
        <v>1165.25</v>
      </c>
      <c r="M1513" s="106">
        <f t="shared" si="159"/>
        <v>4.8961424000000002E-3</v>
      </c>
      <c r="N1513" s="106">
        <f t="shared" si="160"/>
        <v>8.7607438999999995E-3</v>
      </c>
      <c r="O1513" s="228">
        <f t="shared" si="161"/>
        <v>1.571818E-4</v>
      </c>
      <c r="P1513" s="281">
        <f t="shared" si="158"/>
        <v>25400</v>
      </c>
      <c r="Q1513" s="238"/>
      <c r="R1513" s="107"/>
      <c r="S1513" s="107"/>
      <c r="T1513" s="196"/>
      <c r="U1513" s="29"/>
    </row>
    <row r="1514" spans="1:21" s="12" customFormat="1" ht="15" hidden="1" thickBot="1">
      <c r="A1514" s="21" t="s">
        <v>6307</v>
      </c>
      <c r="B1514" s="1" t="s">
        <v>4105</v>
      </c>
      <c r="C1514" s="98" t="s">
        <v>2228</v>
      </c>
      <c r="D1514" s="100" t="s">
        <v>2242</v>
      </c>
      <c r="E1514" s="100" t="s">
        <v>2120</v>
      </c>
      <c r="F1514" s="100" t="s">
        <v>2119</v>
      </c>
      <c r="G1514" s="101" t="s">
        <v>2108</v>
      </c>
      <c r="H1514" s="102" t="s">
        <v>3527</v>
      </c>
      <c r="I1514" s="103">
        <v>9858</v>
      </c>
      <c r="J1514" s="103">
        <v>1702</v>
      </c>
      <c r="K1514" s="82">
        <v>70</v>
      </c>
      <c r="L1514" s="105">
        <v>1061.28</v>
      </c>
      <c r="M1514" s="106">
        <f t="shared" si="159"/>
        <v>7.1008318000000004E-3</v>
      </c>
      <c r="N1514" s="106">
        <f t="shared" si="160"/>
        <v>1.1387772900000001E-2</v>
      </c>
      <c r="O1514" s="228">
        <f t="shared" si="161"/>
        <v>2.0431489999999999E-4</v>
      </c>
      <c r="P1514" s="281">
        <f t="shared" si="158"/>
        <v>33017</v>
      </c>
      <c r="Q1514" s="238"/>
      <c r="R1514" s="107"/>
      <c r="S1514" s="107"/>
      <c r="T1514" s="196"/>
      <c r="U1514" s="29"/>
    </row>
    <row r="1515" spans="1:21" s="12" customFormat="1" ht="15" hidden="1" thickBot="1">
      <c r="A1515" s="21" t="s">
        <v>6308</v>
      </c>
      <c r="B1515" s="1" t="s">
        <v>4106</v>
      </c>
      <c r="C1515" s="98" t="s">
        <v>2228</v>
      </c>
      <c r="D1515" s="100" t="s">
        <v>2242</v>
      </c>
      <c r="E1515" s="100" t="s">
        <v>2122</v>
      </c>
      <c r="F1515" s="100">
        <v>3</v>
      </c>
      <c r="G1515" s="101" t="s">
        <v>2109</v>
      </c>
      <c r="H1515" s="102" t="s">
        <v>3528</v>
      </c>
      <c r="I1515" s="103">
        <v>18453</v>
      </c>
      <c r="J1515" s="103">
        <v>2527</v>
      </c>
      <c r="K1515" s="82">
        <v>285</v>
      </c>
      <c r="L1515" s="105">
        <v>1334.65</v>
      </c>
      <c r="M1515" s="106">
        <f t="shared" si="159"/>
        <v>1.5444643100000001E-2</v>
      </c>
      <c r="N1515" s="106">
        <f t="shared" si="160"/>
        <v>2.9242582699999999E-2</v>
      </c>
      <c r="O1515" s="228">
        <f t="shared" si="161"/>
        <v>5.2465900000000002E-4</v>
      </c>
      <c r="P1515" s="281">
        <f t="shared" si="158"/>
        <v>84784</v>
      </c>
      <c r="Q1515" s="238"/>
      <c r="R1515" s="107"/>
      <c r="S1515" s="107"/>
      <c r="T1515" s="196"/>
      <c r="U1515" s="29"/>
    </row>
    <row r="1516" spans="1:21" s="12" customFormat="1" ht="15" hidden="1" thickBot="1">
      <c r="A1516" s="21" t="s">
        <v>6309</v>
      </c>
      <c r="B1516" s="1" t="s">
        <v>4107</v>
      </c>
      <c r="C1516" s="98" t="s">
        <v>2228</v>
      </c>
      <c r="D1516" s="100" t="s">
        <v>2249</v>
      </c>
      <c r="E1516" s="100" t="s">
        <v>2116</v>
      </c>
      <c r="F1516" s="100" t="s">
        <v>2119</v>
      </c>
      <c r="G1516" s="101" t="s">
        <v>2108</v>
      </c>
      <c r="H1516" s="102" t="s">
        <v>3529</v>
      </c>
      <c r="I1516" s="103">
        <v>3220</v>
      </c>
      <c r="J1516" s="103">
        <v>474</v>
      </c>
      <c r="K1516" s="82">
        <v>29</v>
      </c>
      <c r="L1516" s="105">
        <v>991.39</v>
      </c>
      <c r="M1516" s="106">
        <f t="shared" si="159"/>
        <v>9.0062110999999997E-3</v>
      </c>
      <c r="N1516" s="106">
        <f t="shared" si="160"/>
        <v>4.3060188000000003E-3</v>
      </c>
      <c r="O1516" s="228">
        <f t="shared" si="161"/>
        <v>7.7256900000000002E-5</v>
      </c>
      <c r="P1516" s="281">
        <f t="shared" si="158"/>
        <v>12484</v>
      </c>
      <c r="Q1516" s="238"/>
      <c r="R1516" s="107"/>
      <c r="S1516" s="107"/>
      <c r="T1516" s="196"/>
      <c r="U1516" s="29"/>
    </row>
    <row r="1517" spans="1:21" s="12" customFormat="1" ht="15" hidden="1" thickBot="1">
      <c r="A1517" s="21" t="s">
        <v>6310</v>
      </c>
      <c r="B1517" s="1" t="s">
        <v>4108</v>
      </c>
      <c r="C1517" s="98" t="s">
        <v>2228</v>
      </c>
      <c r="D1517" s="100" t="s">
        <v>2249</v>
      </c>
      <c r="E1517" s="100" t="s">
        <v>2115</v>
      </c>
      <c r="F1517" s="100" t="s">
        <v>2119</v>
      </c>
      <c r="G1517" s="101" t="s">
        <v>2108</v>
      </c>
      <c r="H1517" s="102" t="s">
        <v>3530</v>
      </c>
      <c r="I1517" s="103">
        <v>1726</v>
      </c>
      <c r="J1517" s="103">
        <v>205</v>
      </c>
      <c r="K1517" s="82">
        <v>22</v>
      </c>
      <c r="L1517" s="105">
        <v>2080.23</v>
      </c>
      <c r="M1517" s="106">
        <f t="shared" si="159"/>
        <v>1.2746234E-2</v>
      </c>
      <c r="N1517" s="106">
        <f t="shared" si="160"/>
        <v>1.2561005E-3</v>
      </c>
      <c r="O1517" s="228">
        <f t="shared" si="161"/>
        <v>2.25364E-5</v>
      </c>
      <c r="P1517" s="281">
        <f t="shared" si="158"/>
        <v>3641</v>
      </c>
      <c r="Q1517" s="238"/>
      <c r="R1517" s="107"/>
      <c r="S1517" s="107"/>
      <c r="T1517" s="196"/>
      <c r="U1517" s="29"/>
    </row>
    <row r="1518" spans="1:21" s="12" customFormat="1" ht="15" hidden="1" thickBot="1">
      <c r="A1518" s="21" t="s">
        <v>6311</v>
      </c>
      <c r="B1518" s="1" t="s">
        <v>4109</v>
      </c>
      <c r="C1518" s="98" t="s">
        <v>2228</v>
      </c>
      <c r="D1518" s="100" t="s">
        <v>2249</v>
      </c>
      <c r="E1518" s="100" t="s">
        <v>2120</v>
      </c>
      <c r="F1518" s="100">
        <v>3</v>
      </c>
      <c r="G1518" s="101" t="s">
        <v>2109</v>
      </c>
      <c r="H1518" s="102" t="s">
        <v>3531</v>
      </c>
      <c r="I1518" s="103">
        <v>11556</v>
      </c>
      <c r="J1518" s="103">
        <v>1802</v>
      </c>
      <c r="K1518" s="82">
        <v>253</v>
      </c>
      <c r="L1518" s="105">
        <v>931.75</v>
      </c>
      <c r="M1518" s="106">
        <f t="shared" si="159"/>
        <v>2.1893388699999999E-2</v>
      </c>
      <c r="N1518" s="106">
        <f t="shared" si="160"/>
        <v>4.2341707999999999E-2</v>
      </c>
      <c r="O1518" s="228">
        <f t="shared" si="161"/>
        <v>7.5967839999999999E-4</v>
      </c>
      <c r="P1518" s="281">
        <f t="shared" si="158"/>
        <v>122764</v>
      </c>
      <c r="Q1518" s="238"/>
      <c r="R1518" s="107"/>
      <c r="S1518" s="107"/>
      <c r="T1518" s="196"/>
      <c r="U1518" s="29"/>
    </row>
    <row r="1519" spans="1:21" s="12" customFormat="1" ht="15" hidden="1" thickBot="1">
      <c r="A1519" s="21" t="s">
        <v>6312</v>
      </c>
      <c r="B1519" s="1" t="s">
        <v>4110</v>
      </c>
      <c r="C1519" s="98" t="s">
        <v>2228</v>
      </c>
      <c r="D1519" s="100" t="s">
        <v>2249</v>
      </c>
      <c r="E1519" s="100" t="s">
        <v>2122</v>
      </c>
      <c r="F1519" s="100" t="s">
        <v>2119</v>
      </c>
      <c r="G1519" s="101" t="s">
        <v>2108</v>
      </c>
      <c r="H1519" s="102" t="s">
        <v>3532</v>
      </c>
      <c r="I1519" s="103">
        <v>4994</v>
      </c>
      <c r="J1519" s="103">
        <v>725</v>
      </c>
      <c r="K1519" s="82">
        <v>71</v>
      </c>
      <c r="L1519" s="105">
        <v>828.25</v>
      </c>
      <c r="M1519" s="106">
        <f t="shared" si="159"/>
        <v>1.42170604E-2</v>
      </c>
      <c r="N1519" s="106">
        <f t="shared" si="160"/>
        <v>1.24447555E-2</v>
      </c>
      <c r="O1519" s="228">
        <f t="shared" si="161"/>
        <v>2.2327889999999999E-4</v>
      </c>
      <c r="P1519" s="281">
        <f t="shared" si="158"/>
        <v>36081</v>
      </c>
      <c r="Q1519" s="238"/>
      <c r="R1519" s="107"/>
      <c r="S1519" s="107"/>
      <c r="T1519" s="196"/>
      <c r="U1519" s="29"/>
    </row>
    <row r="1520" spans="1:21" s="12" customFormat="1" ht="15" hidden="1" thickBot="1">
      <c r="A1520" s="21" t="s">
        <v>6313</v>
      </c>
      <c r="B1520" s="1" t="s">
        <v>4111</v>
      </c>
      <c r="C1520" s="98" t="s">
        <v>2228</v>
      </c>
      <c r="D1520" s="100" t="s">
        <v>2249</v>
      </c>
      <c r="E1520" s="100" t="s">
        <v>2124</v>
      </c>
      <c r="F1520" s="100" t="s">
        <v>2119</v>
      </c>
      <c r="G1520" s="101" t="s">
        <v>2108</v>
      </c>
      <c r="H1520" s="102" t="s">
        <v>3533</v>
      </c>
      <c r="I1520" s="103">
        <v>5325</v>
      </c>
      <c r="J1520" s="103">
        <v>730</v>
      </c>
      <c r="K1520" s="82">
        <v>15</v>
      </c>
      <c r="L1520" s="105">
        <v>2678.92</v>
      </c>
      <c r="M1520" s="106">
        <f t="shared" si="159"/>
        <v>2.8169013999999998E-3</v>
      </c>
      <c r="N1520" s="106">
        <f t="shared" si="160"/>
        <v>7.6759959999999998E-4</v>
      </c>
      <c r="O1520" s="228">
        <f t="shared" si="161"/>
        <v>1.3771899999999999E-5</v>
      </c>
      <c r="P1520" s="281">
        <f t="shared" si="158"/>
        <v>2225</v>
      </c>
      <c r="Q1520" s="238"/>
      <c r="R1520" s="107"/>
      <c r="S1520" s="107"/>
      <c r="T1520" s="196"/>
      <c r="U1520" s="29"/>
    </row>
    <row r="1521" spans="1:21" s="12" customFormat="1" ht="15" hidden="1" thickBot="1">
      <c r="A1521" s="21" t="s">
        <v>6314</v>
      </c>
      <c r="B1521" s="1" t="s">
        <v>4112</v>
      </c>
      <c r="C1521" s="98" t="s">
        <v>2228</v>
      </c>
      <c r="D1521" s="100" t="s">
        <v>2292</v>
      </c>
      <c r="E1521" s="100" t="s">
        <v>2116</v>
      </c>
      <c r="F1521" s="100" t="s">
        <v>2117</v>
      </c>
      <c r="G1521" s="101" t="s">
        <v>2107</v>
      </c>
      <c r="H1521" s="102" t="s">
        <v>3534</v>
      </c>
      <c r="I1521" s="103">
        <v>46934</v>
      </c>
      <c r="J1521" s="103">
        <v>6210</v>
      </c>
      <c r="K1521" s="82">
        <v>864</v>
      </c>
      <c r="L1521" s="105">
        <v>1672.47</v>
      </c>
      <c r="M1521" s="106">
        <f t="shared" si="159"/>
        <v>1.84088294E-2</v>
      </c>
      <c r="N1521" s="106">
        <f t="shared" si="160"/>
        <v>6.8353292100000004E-2</v>
      </c>
      <c r="O1521" s="228">
        <f t="shared" si="161"/>
        <v>1.2263681000000001E-3</v>
      </c>
      <c r="P1521" s="281">
        <f t="shared" si="158"/>
        <v>198181</v>
      </c>
      <c r="Q1521" s="238"/>
      <c r="R1521" s="107"/>
      <c r="S1521" s="107"/>
      <c r="T1521" s="196"/>
      <c r="U1521" s="29"/>
    </row>
    <row r="1522" spans="1:21" s="12" customFormat="1" ht="15" hidden="1" thickBot="1">
      <c r="A1522" s="21" t="s">
        <v>6315</v>
      </c>
      <c r="B1522" s="1" t="s">
        <v>4113</v>
      </c>
      <c r="C1522" s="98" t="s">
        <v>2228</v>
      </c>
      <c r="D1522" s="100" t="s">
        <v>2294</v>
      </c>
      <c r="E1522" s="100" t="s">
        <v>2116</v>
      </c>
      <c r="F1522" s="100" t="s">
        <v>2117</v>
      </c>
      <c r="G1522" s="101" t="s">
        <v>2107</v>
      </c>
      <c r="H1522" s="102" t="s">
        <v>3535</v>
      </c>
      <c r="I1522" s="103">
        <v>63441</v>
      </c>
      <c r="J1522" s="103">
        <v>8585</v>
      </c>
      <c r="K1522" s="82">
        <v>1249</v>
      </c>
      <c r="L1522" s="105">
        <v>1327.78</v>
      </c>
      <c r="M1522" s="106">
        <f t="shared" si="159"/>
        <v>1.96875837E-2</v>
      </c>
      <c r="N1522" s="106">
        <f t="shared" si="160"/>
        <v>0.12729360740000001</v>
      </c>
      <c r="O1522" s="228">
        <f t="shared" si="161"/>
        <v>2.2838522999999999E-3</v>
      </c>
      <c r="P1522" s="281">
        <f t="shared" si="158"/>
        <v>369070</v>
      </c>
      <c r="Q1522" s="238"/>
      <c r="R1522" s="107"/>
      <c r="S1522" s="107"/>
      <c r="T1522" s="196"/>
      <c r="U1522" s="29"/>
    </row>
    <row r="1523" spans="1:21" s="12" customFormat="1" ht="15" hidden="1" thickBot="1">
      <c r="A1523" s="21" t="s">
        <v>6316</v>
      </c>
      <c r="B1523" s="1" t="s">
        <v>4114</v>
      </c>
      <c r="C1523" s="98" t="s">
        <v>2228</v>
      </c>
      <c r="D1523" s="100" t="s">
        <v>2427</v>
      </c>
      <c r="E1523" s="100" t="s">
        <v>2116</v>
      </c>
      <c r="F1523" s="100" t="s">
        <v>2117</v>
      </c>
      <c r="G1523" s="101" t="s">
        <v>2107</v>
      </c>
      <c r="H1523" s="102" t="s">
        <v>3536</v>
      </c>
      <c r="I1523" s="103">
        <v>185123</v>
      </c>
      <c r="J1523" s="103">
        <v>24143</v>
      </c>
      <c r="K1523" s="82">
        <v>1849</v>
      </c>
      <c r="L1523" s="105">
        <v>1680.09</v>
      </c>
      <c r="M1523" s="106">
        <f t="shared" si="159"/>
        <v>9.9879539000000007E-3</v>
      </c>
      <c r="N1523" s="106">
        <f t="shared" si="160"/>
        <v>0.1435275318</v>
      </c>
      <c r="O1523" s="228">
        <f t="shared" si="161"/>
        <v>2.5751150999999998E-3</v>
      </c>
      <c r="P1523" s="281">
        <f t="shared" si="158"/>
        <v>416138</v>
      </c>
      <c r="Q1523" s="238"/>
      <c r="R1523" s="107"/>
      <c r="S1523" s="107"/>
      <c r="T1523" s="196"/>
      <c r="U1523" s="29"/>
    </row>
    <row r="1524" spans="1:21" s="12" customFormat="1" ht="14.25" hidden="1">
      <c r="A1524" s="21" t="s">
        <v>6317</v>
      </c>
      <c r="B1524" s="1" t="s">
        <v>4115</v>
      </c>
      <c r="C1524" s="98" t="s">
        <v>2228</v>
      </c>
      <c r="D1524" s="100" t="s">
        <v>2296</v>
      </c>
      <c r="E1524" s="100" t="s">
        <v>2116</v>
      </c>
      <c r="F1524" s="100" t="s">
        <v>2117</v>
      </c>
      <c r="G1524" s="101" t="s">
        <v>2107</v>
      </c>
      <c r="H1524" s="102" t="s">
        <v>3537</v>
      </c>
      <c r="I1524" s="103">
        <v>48000</v>
      </c>
      <c r="J1524" s="103">
        <v>6425</v>
      </c>
      <c r="K1524" s="82">
        <v>299</v>
      </c>
      <c r="L1524" s="105">
        <v>1197.3599999999999</v>
      </c>
      <c r="M1524" s="106">
        <f t="shared" si="159"/>
        <v>6.2291665999999997E-3</v>
      </c>
      <c r="N1524" s="106">
        <f t="shared" si="160"/>
        <v>3.3425532299999998E-2</v>
      </c>
      <c r="O1524" s="228">
        <f t="shared" si="161"/>
        <v>5.9970780000000005E-4</v>
      </c>
      <c r="P1524" s="281">
        <f t="shared" si="158"/>
        <v>96912</v>
      </c>
      <c r="Q1524" s="238"/>
      <c r="R1524" s="107"/>
      <c r="S1524" s="107"/>
      <c r="T1524" s="196"/>
      <c r="U1524" s="29"/>
    </row>
    <row r="1525" spans="1:21" s="14" customFormat="1" ht="13.5" hidden="1" thickBot="1">
      <c r="A1525" s="21" t="s">
        <v>4983</v>
      </c>
      <c r="B1525" s="1"/>
      <c r="C1525" s="138">
        <v>18</v>
      </c>
      <c r="D1525" s="120" t="s">
        <v>1682</v>
      </c>
      <c r="E1525" s="121"/>
      <c r="F1525" s="121"/>
      <c r="G1525" s="122"/>
      <c r="H1525" s="123"/>
      <c r="I1525" s="124">
        <f>SUM(I1365:I1524)</f>
        <v>2129187</v>
      </c>
      <c r="J1525" s="124">
        <f>SUM(J1365:J1524)</f>
        <v>325030</v>
      </c>
      <c r="K1525" s="124">
        <f t="shared" ref="K1525" si="162">SUM(K1365:K1524)</f>
        <v>28366</v>
      </c>
      <c r="L1525" s="124"/>
      <c r="M1525" s="125"/>
      <c r="N1525" s="125"/>
      <c r="O1525" s="230"/>
      <c r="P1525" s="224">
        <f>SUM(P1365:P1524)</f>
        <v>13090072</v>
      </c>
      <c r="Q1525" s="243">
        <f t="shared" ref="Q1525:U1525" si="163">SUM(Q1365:Q1524)</f>
        <v>0</v>
      </c>
      <c r="R1525" s="130">
        <f t="shared" si="163"/>
        <v>0</v>
      </c>
      <c r="S1525" s="130">
        <f t="shared" si="163"/>
        <v>0</v>
      </c>
      <c r="T1525" s="130">
        <f t="shared" si="163"/>
        <v>0</v>
      </c>
      <c r="U1525" s="224">
        <f t="shared" si="163"/>
        <v>0</v>
      </c>
    </row>
    <row r="1526" spans="1:21" s="12" customFormat="1" ht="15" hidden="1" thickBot="1">
      <c r="A1526" s="21" t="s">
        <v>6318</v>
      </c>
      <c r="B1526" s="1" t="s">
        <v>4116</v>
      </c>
      <c r="C1526" s="98" t="s">
        <v>2242</v>
      </c>
      <c r="D1526" s="100" t="s">
        <v>2116</v>
      </c>
      <c r="E1526" s="100" t="s">
        <v>2116</v>
      </c>
      <c r="F1526" s="100" t="s">
        <v>2117</v>
      </c>
      <c r="G1526" s="101" t="s">
        <v>2107</v>
      </c>
      <c r="H1526" s="102" t="s">
        <v>3538</v>
      </c>
      <c r="I1526" s="140">
        <v>30482</v>
      </c>
      <c r="J1526" s="140">
        <v>4362</v>
      </c>
      <c r="K1526" s="80">
        <v>710</v>
      </c>
      <c r="L1526" s="141">
        <v>1240.3</v>
      </c>
      <c r="M1526" s="106">
        <f t="shared" ref="M1526:M1557" si="164" xml:space="preserve"> ROUNDDOWN(K1526/I1526,10)</f>
        <v>2.3292434800000001E-2</v>
      </c>
      <c r="N1526" s="106">
        <f t="shared" ref="N1526:N1557" si="165">ROUNDDOWN(J1526*M1526/L1526,10)</f>
        <v>8.1916955999999999E-2</v>
      </c>
      <c r="O1526" s="228">
        <f t="shared" ref="O1526:O1557" si="166">ROUNDDOWN(N1526/$N$2499,10)</f>
        <v>1.4697220999999999E-3</v>
      </c>
      <c r="P1526" s="281">
        <f t="shared" si="158"/>
        <v>237507</v>
      </c>
      <c r="Q1526" s="237"/>
      <c r="R1526" s="30"/>
      <c r="S1526" s="30"/>
      <c r="T1526" s="31"/>
      <c r="U1526" s="29"/>
    </row>
    <row r="1527" spans="1:21" s="12" customFormat="1" ht="15" hidden="1" thickBot="1">
      <c r="A1527" s="21" t="s">
        <v>6319</v>
      </c>
      <c r="B1527" s="1" t="s">
        <v>4117</v>
      </c>
      <c r="C1527" s="98" t="s">
        <v>2242</v>
      </c>
      <c r="D1527" s="100" t="s">
        <v>2116</v>
      </c>
      <c r="E1527" s="100" t="s">
        <v>2115</v>
      </c>
      <c r="F1527" s="100" t="s">
        <v>2119</v>
      </c>
      <c r="G1527" s="101" t="s">
        <v>2108</v>
      </c>
      <c r="H1527" s="102" t="s">
        <v>3538</v>
      </c>
      <c r="I1527" s="140">
        <v>6913</v>
      </c>
      <c r="J1527" s="140">
        <v>1231</v>
      </c>
      <c r="K1527" s="80">
        <v>44</v>
      </c>
      <c r="L1527" s="141">
        <v>681.24</v>
      </c>
      <c r="M1527" s="106">
        <f t="shared" si="164"/>
        <v>6.3648198999999997E-3</v>
      </c>
      <c r="N1527" s="106">
        <f t="shared" si="165"/>
        <v>1.1501223200000001E-2</v>
      </c>
      <c r="O1527" s="228">
        <f t="shared" si="166"/>
        <v>2.063504E-4</v>
      </c>
      <c r="P1527" s="281">
        <f t="shared" si="158"/>
        <v>33346</v>
      </c>
      <c r="Q1527" s="238"/>
      <c r="R1527" s="107"/>
      <c r="S1527" s="107"/>
      <c r="T1527" s="32"/>
      <c r="U1527" s="29"/>
    </row>
    <row r="1528" spans="1:21" s="12" customFormat="1" ht="15" hidden="1" thickBot="1">
      <c r="A1528" s="21" t="s">
        <v>6320</v>
      </c>
      <c r="B1528" s="1" t="s">
        <v>4118</v>
      </c>
      <c r="C1528" s="98" t="s">
        <v>2242</v>
      </c>
      <c r="D1528" s="100" t="s">
        <v>2116</v>
      </c>
      <c r="E1528" s="100" t="s">
        <v>2120</v>
      </c>
      <c r="F1528" s="100" t="s">
        <v>2119</v>
      </c>
      <c r="G1528" s="101" t="s">
        <v>2108</v>
      </c>
      <c r="H1528" s="102" t="s">
        <v>3539</v>
      </c>
      <c r="I1528" s="140">
        <v>5700</v>
      </c>
      <c r="J1528" s="140">
        <v>939</v>
      </c>
      <c r="K1528" s="80">
        <v>168</v>
      </c>
      <c r="L1528" s="141">
        <v>719.84</v>
      </c>
      <c r="M1528" s="106">
        <f t="shared" si="164"/>
        <v>2.9473684199999999E-2</v>
      </c>
      <c r="N1528" s="106">
        <f t="shared" si="165"/>
        <v>3.84471402E-2</v>
      </c>
      <c r="O1528" s="228">
        <f t="shared" si="166"/>
        <v>6.898036E-4</v>
      </c>
      <c r="P1528" s="281">
        <f t="shared" si="158"/>
        <v>111472</v>
      </c>
      <c r="Q1528" s="238"/>
      <c r="R1528" s="107"/>
      <c r="S1528" s="107"/>
      <c r="T1528" s="32"/>
      <c r="U1528" s="29"/>
    </row>
    <row r="1529" spans="1:21" s="12" customFormat="1" ht="15" hidden="1" thickBot="1">
      <c r="A1529" s="21" t="s">
        <v>6321</v>
      </c>
      <c r="B1529" s="1" t="s">
        <v>4119</v>
      </c>
      <c r="C1529" s="98" t="s">
        <v>2242</v>
      </c>
      <c r="D1529" s="100" t="s">
        <v>2116</v>
      </c>
      <c r="E1529" s="100" t="s">
        <v>2122</v>
      </c>
      <c r="F1529" s="100">
        <v>3</v>
      </c>
      <c r="G1529" s="101" t="s">
        <v>2109</v>
      </c>
      <c r="H1529" s="102" t="s">
        <v>3540</v>
      </c>
      <c r="I1529" s="140">
        <v>5407</v>
      </c>
      <c r="J1529" s="140">
        <v>772</v>
      </c>
      <c r="K1529" s="80">
        <v>100</v>
      </c>
      <c r="L1529" s="141">
        <v>774.68</v>
      </c>
      <c r="M1529" s="106">
        <f t="shared" si="164"/>
        <v>1.84945441E-2</v>
      </c>
      <c r="N1529" s="106">
        <f t="shared" si="165"/>
        <v>1.8430562300000002E-2</v>
      </c>
      <c r="O1529" s="228">
        <f t="shared" si="166"/>
        <v>3.3067390000000001E-4</v>
      </c>
      <c r="P1529" s="281">
        <f t="shared" si="158"/>
        <v>53436</v>
      </c>
      <c r="Q1529" s="238"/>
      <c r="R1529" s="107"/>
      <c r="S1529" s="107"/>
      <c r="T1529" s="32"/>
      <c r="U1529" s="29"/>
    </row>
    <row r="1530" spans="1:21" s="12" customFormat="1" ht="15" hidden="1" thickBot="1">
      <c r="A1530" s="21" t="s">
        <v>6322</v>
      </c>
      <c r="B1530" s="1" t="s">
        <v>4120</v>
      </c>
      <c r="C1530" s="98" t="s">
        <v>2242</v>
      </c>
      <c r="D1530" s="100" t="s">
        <v>2116</v>
      </c>
      <c r="E1530" s="100" t="s">
        <v>2124</v>
      </c>
      <c r="F1530" s="100" t="s">
        <v>2119</v>
      </c>
      <c r="G1530" s="101" t="s">
        <v>2108</v>
      </c>
      <c r="H1530" s="102" t="s">
        <v>3541</v>
      </c>
      <c r="I1530" s="140">
        <v>2977</v>
      </c>
      <c r="J1530" s="140">
        <v>495</v>
      </c>
      <c r="K1530" s="80">
        <v>58</v>
      </c>
      <c r="L1530" s="141">
        <v>947.44</v>
      </c>
      <c r="M1530" s="106">
        <f t="shared" si="164"/>
        <v>1.9482700700000001E-2</v>
      </c>
      <c r="N1530" s="106">
        <f t="shared" si="165"/>
        <v>1.0178942E-2</v>
      </c>
      <c r="O1530" s="228">
        <f t="shared" si="166"/>
        <v>1.8262660000000001E-4</v>
      </c>
      <c r="P1530" s="281">
        <f t="shared" si="158"/>
        <v>29512</v>
      </c>
      <c r="Q1530" s="238"/>
      <c r="R1530" s="107"/>
      <c r="S1530" s="107"/>
      <c r="T1530" s="32"/>
      <c r="U1530" s="29"/>
    </row>
    <row r="1531" spans="1:21" s="12" customFormat="1" ht="15" hidden="1" thickBot="1">
      <c r="A1531" s="21" t="s">
        <v>6323</v>
      </c>
      <c r="B1531" s="1" t="s">
        <v>4121</v>
      </c>
      <c r="C1531" s="98" t="s">
        <v>2242</v>
      </c>
      <c r="D1531" s="100" t="s">
        <v>2116</v>
      </c>
      <c r="E1531" s="100" t="s">
        <v>2126</v>
      </c>
      <c r="F1531" s="100" t="s">
        <v>2119</v>
      </c>
      <c r="G1531" s="101" t="s">
        <v>2108</v>
      </c>
      <c r="H1531" s="102" t="s">
        <v>3542</v>
      </c>
      <c r="I1531" s="140">
        <v>2650</v>
      </c>
      <c r="J1531" s="140">
        <v>390</v>
      </c>
      <c r="K1531" s="80">
        <v>64</v>
      </c>
      <c r="L1531" s="141">
        <v>1318.93</v>
      </c>
      <c r="M1531" s="106">
        <f t="shared" si="164"/>
        <v>2.4150943300000002E-2</v>
      </c>
      <c r="N1531" s="106">
        <f t="shared" si="165"/>
        <v>7.1412947000000001E-3</v>
      </c>
      <c r="O1531" s="228">
        <f t="shared" si="166"/>
        <v>1.2812629999999999E-4</v>
      </c>
      <c r="P1531" s="281">
        <f t="shared" si="158"/>
        <v>20705</v>
      </c>
      <c r="Q1531" s="238"/>
      <c r="R1531" s="107"/>
      <c r="S1531" s="107"/>
      <c r="T1531" s="32"/>
      <c r="U1531" s="29"/>
    </row>
    <row r="1532" spans="1:21" s="12" customFormat="1" ht="15" hidden="1" thickBot="1">
      <c r="A1532" s="21" t="s">
        <v>6324</v>
      </c>
      <c r="B1532" s="1" t="s">
        <v>4122</v>
      </c>
      <c r="C1532" s="98" t="s">
        <v>2242</v>
      </c>
      <c r="D1532" s="100" t="s">
        <v>2116</v>
      </c>
      <c r="E1532" s="100" t="s">
        <v>2133</v>
      </c>
      <c r="F1532" s="100" t="s">
        <v>2119</v>
      </c>
      <c r="G1532" s="101" t="s">
        <v>2108</v>
      </c>
      <c r="H1532" s="102" t="s">
        <v>3543</v>
      </c>
      <c r="I1532" s="140">
        <v>5245</v>
      </c>
      <c r="J1532" s="140">
        <v>802</v>
      </c>
      <c r="K1532" s="80">
        <v>87</v>
      </c>
      <c r="L1532" s="141">
        <v>663.12</v>
      </c>
      <c r="M1532" s="106">
        <f t="shared" si="164"/>
        <v>1.6587225899999999E-2</v>
      </c>
      <c r="N1532" s="106">
        <f t="shared" si="165"/>
        <v>2.00611581E-2</v>
      </c>
      <c r="O1532" s="228">
        <f t="shared" si="166"/>
        <v>3.5992940000000002E-4</v>
      </c>
      <c r="P1532" s="281">
        <f t="shared" si="158"/>
        <v>58164</v>
      </c>
      <c r="Q1532" s="238"/>
      <c r="R1532" s="107"/>
      <c r="S1532" s="107"/>
      <c r="T1532" s="32"/>
      <c r="U1532" s="29"/>
    </row>
    <row r="1533" spans="1:21" s="12" customFormat="1" ht="15" hidden="1" thickBot="1">
      <c r="A1533" s="21" t="s">
        <v>6325</v>
      </c>
      <c r="B1533" s="1" t="s">
        <v>4123</v>
      </c>
      <c r="C1533" s="98" t="s">
        <v>2242</v>
      </c>
      <c r="D1533" s="100" t="s">
        <v>2115</v>
      </c>
      <c r="E1533" s="100" t="s">
        <v>2116</v>
      </c>
      <c r="F1533" s="100">
        <v>3</v>
      </c>
      <c r="G1533" s="101" t="s">
        <v>2109</v>
      </c>
      <c r="H1533" s="102" t="s">
        <v>3544</v>
      </c>
      <c r="I1533" s="140">
        <v>14579</v>
      </c>
      <c r="J1533" s="140">
        <v>2204</v>
      </c>
      <c r="K1533" s="80">
        <v>158</v>
      </c>
      <c r="L1533" s="141">
        <v>1415.24</v>
      </c>
      <c r="M1533" s="106">
        <f t="shared" si="164"/>
        <v>1.0837506E-2</v>
      </c>
      <c r="N1533" s="106">
        <f t="shared" si="165"/>
        <v>1.6877606E-2</v>
      </c>
      <c r="O1533" s="228">
        <f t="shared" si="166"/>
        <v>3.0281140000000003E-4</v>
      </c>
      <c r="P1533" s="281">
        <f t="shared" si="158"/>
        <v>48934</v>
      </c>
      <c r="Q1533" s="238"/>
      <c r="R1533" s="107"/>
      <c r="S1533" s="107"/>
      <c r="T1533" s="32"/>
      <c r="U1533" s="29"/>
    </row>
    <row r="1534" spans="1:21" s="12" customFormat="1" ht="15" hidden="1" thickBot="1">
      <c r="A1534" s="21" t="s">
        <v>6326</v>
      </c>
      <c r="B1534" s="1" t="s">
        <v>4124</v>
      </c>
      <c r="C1534" s="98" t="s">
        <v>2242</v>
      </c>
      <c r="D1534" s="100" t="s">
        <v>2115</v>
      </c>
      <c r="E1534" s="100" t="s">
        <v>2115</v>
      </c>
      <c r="F1534" s="100">
        <v>3</v>
      </c>
      <c r="G1534" s="101" t="s">
        <v>2109</v>
      </c>
      <c r="H1534" s="102" t="s">
        <v>3545</v>
      </c>
      <c r="I1534" s="140">
        <v>11671</v>
      </c>
      <c r="J1534" s="140">
        <v>1672</v>
      </c>
      <c r="K1534" s="80">
        <v>247</v>
      </c>
      <c r="L1534" s="141">
        <v>975.14</v>
      </c>
      <c r="M1534" s="106">
        <f t="shared" si="164"/>
        <v>2.1163567800000001E-2</v>
      </c>
      <c r="N1534" s="106">
        <f t="shared" si="165"/>
        <v>3.6287594899999998E-2</v>
      </c>
      <c r="O1534" s="228">
        <f t="shared" si="166"/>
        <v>6.5105790000000001E-4</v>
      </c>
      <c r="P1534" s="281">
        <f t="shared" si="158"/>
        <v>105210</v>
      </c>
      <c r="Q1534" s="238"/>
      <c r="R1534" s="107"/>
      <c r="S1534" s="107"/>
      <c r="T1534" s="32"/>
      <c r="U1534" s="29"/>
    </row>
    <row r="1535" spans="1:21" s="12" customFormat="1" ht="15" hidden="1" thickBot="1">
      <c r="A1535" s="21" t="s">
        <v>6327</v>
      </c>
      <c r="B1535" s="1" t="s">
        <v>4125</v>
      </c>
      <c r="C1535" s="98" t="s">
        <v>2242</v>
      </c>
      <c r="D1535" s="100" t="s">
        <v>2115</v>
      </c>
      <c r="E1535" s="100" t="s">
        <v>2120</v>
      </c>
      <c r="F1535" s="100" t="s">
        <v>2119</v>
      </c>
      <c r="G1535" s="101" t="s">
        <v>2108</v>
      </c>
      <c r="H1535" s="102" t="s">
        <v>3546</v>
      </c>
      <c r="I1535" s="140">
        <v>8802</v>
      </c>
      <c r="J1535" s="140">
        <v>1379</v>
      </c>
      <c r="K1535" s="80">
        <v>84</v>
      </c>
      <c r="L1535" s="141">
        <v>1017.96</v>
      </c>
      <c r="M1535" s="106">
        <f t="shared" si="164"/>
        <v>9.5432855999999996E-3</v>
      </c>
      <c r="N1535" s="106">
        <f t="shared" si="165"/>
        <v>1.2928003800000001E-2</v>
      </c>
      <c r="O1535" s="228">
        <f t="shared" si="166"/>
        <v>2.319492E-4</v>
      </c>
      <c r="P1535" s="281">
        <f t="shared" si="158"/>
        <v>37482</v>
      </c>
      <c r="Q1535" s="238"/>
      <c r="R1535" s="107"/>
      <c r="S1535" s="107"/>
      <c r="T1535" s="32"/>
      <c r="U1535" s="29"/>
    </row>
    <row r="1536" spans="1:21" s="12" customFormat="1" ht="15" hidden="1" thickBot="1">
      <c r="A1536" s="21" t="s">
        <v>6328</v>
      </c>
      <c r="B1536" s="1" t="s">
        <v>4126</v>
      </c>
      <c r="C1536" s="98" t="s">
        <v>2242</v>
      </c>
      <c r="D1536" s="100" t="s">
        <v>2115</v>
      </c>
      <c r="E1536" s="100" t="s">
        <v>2122</v>
      </c>
      <c r="F1536" s="100" t="s">
        <v>2119</v>
      </c>
      <c r="G1536" s="101" t="s">
        <v>2108</v>
      </c>
      <c r="H1536" s="102" t="s">
        <v>3547</v>
      </c>
      <c r="I1536" s="140">
        <v>5488</v>
      </c>
      <c r="J1536" s="140">
        <v>645</v>
      </c>
      <c r="K1536" s="80">
        <v>266</v>
      </c>
      <c r="L1536" s="141">
        <v>1416.35</v>
      </c>
      <c r="M1536" s="106">
        <f t="shared" si="164"/>
        <v>4.8469387699999998E-2</v>
      </c>
      <c r="N1536" s="106">
        <f t="shared" si="165"/>
        <v>2.2072761E-2</v>
      </c>
      <c r="O1536" s="228">
        <f t="shared" si="166"/>
        <v>3.9602080000000002E-4</v>
      </c>
      <c r="P1536" s="281">
        <f t="shared" si="158"/>
        <v>63996</v>
      </c>
      <c r="Q1536" s="238"/>
      <c r="R1536" s="107"/>
      <c r="S1536" s="107"/>
      <c r="T1536" s="32"/>
      <c r="U1536" s="29"/>
    </row>
    <row r="1537" spans="1:21" s="12" customFormat="1" ht="15" hidden="1" thickBot="1">
      <c r="A1537" s="21" t="s">
        <v>6329</v>
      </c>
      <c r="B1537" s="1" t="s">
        <v>4127</v>
      </c>
      <c r="C1537" s="98" t="s">
        <v>2242</v>
      </c>
      <c r="D1537" s="100" t="s">
        <v>2115</v>
      </c>
      <c r="E1537" s="100" t="s">
        <v>2124</v>
      </c>
      <c r="F1537" s="100" t="s">
        <v>2119</v>
      </c>
      <c r="G1537" s="101" t="s">
        <v>2108</v>
      </c>
      <c r="H1537" s="102" t="s">
        <v>3548</v>
      </c>
      <c r="I1537" s="140">
        <v>15458</v>
      </c>
      <c r="J1537" s="140">
        <v>2441</v>
      </c>
      <c r="K1537" s="80">
        <v>314</v>
      </c>
      <c r="L1537" s="141">
        <v>1813.53</v>
      </c>
      <c r="M1537" s="106">
        <f t="shared" si="164"/>
        <v>2.0313106399999999E-2</v>
      </c>
      <c r="N1537" s="106">
        <f t="shared" si="165"/>
        <v>2.7341313700000001E-2</v>
      </c>
      <c r="O1537" s="228">
        <f t="shared" si="166"/>
        <v>4.9054719999999999E-4</v>
      </c>
      <c r="P1537" s="281">
        <f t="shared" si="158"/>
        <v>79272</v>
      </c>
      <c r="Q1537" s="238"/>
      <c r="R1537" s="107"/>
      <c r="S1537" s="107"/>
      <c r="T1537" s="32"/>
      <c r="U1537" s="29"/>
    </row>
    <row r="1538" spans="1:21" s="12" customFormat="1" ht="15" hidden="1" thickBot="1">
      <c r="A1538" s="21" t="s">
        <v>6330</v>
      </c>
      <c r="B1538" s="1" t="s">
        <v>4128</v>
      </c>
      <c r="C1538" s="98" t="s">
        <v>2242</v>
      </c>
      <c r="D1538" s="100" t="s">
        <v>2115</v>
      </c>
      <c r="E1538" s="100" t="s">
        <v>2126</v>
      </c>
      <c r="F1538" s="100">
        <v>3</v>
      </c>
      <c r="G1538" s="101" t="s">
        <v>2109</v>
      </c>
      <c r="H1538" s="102" t="s">
        <v>3549</v>
      </c>
      <c r="I1538" s="140">
        <v>22300</v>
      </c>
      <c r="J1538" s="140">
        <v>2950</v>
      </c>
      <c r="K1538" s="80">
        <v>1047</v>
      </c>
      <c r="L1538" s="141">
        <v>1062.92</v>
      </c>
      <c r="M1538" s="106">
        <f t="shared" si="164"/>
        <v>4.69506726E-2</v>
      </c>
      <c r="N1538" s="106">
        <f t="shared" si="165"/>
        <v>0.13030565250000001</v>
      </c>
      <c r="O1538" s="228">
        <f t="shared" si="166"/>
        <v>2.3378931999999998E-3</v>
      </c>
      <c r="P1538" s="281">
        <f t="shared" si="158"/>
        <v>377803</v>
      </c>
      <c r="Q1538" s="238"/>
      <c r="R1538" s="107"/>
      <c r="S1538" s="107"/>
      <c r="T1538" s="32"/>
      <c r="U1538" s="29"/>
    </row>
    <row r="1539" spans="1:21" s="12" customFormat="1" ht="15" hidden="1" thickBot="1">
      <c r="A1539" s="21" t="s">
        <v>6331</v>
      </c>
      <c r="B1539" s="1" t="s">
        <v>4129</v>
      </c>
      <c r="C1539" s="98" t="s">
        <v>2242</v>
      </c>
      <c r="D1539" s="100" t="s">
        <v>2115</v>
      </c>
      <c r="E1539" s="100" t="s">
        <v>2133</v>
      </c>
      <c r="F1539" s="100">
        <v>3</v>
      </c>
      <c r="G1539" s="101" t="s">
        <v>2109</v>
      </c>
      <c r="H1539" s="102" t="s">
        <v>3550</v>
      </c>
      <c r="I1539" s="140">
        <v>6976</v>
      </c>
      <c r="J1539" s="140">
        <v>819</v>
      </c>
      <c r="K1539" s="80">
        <v>149</v>
      </c>
      <c r="L1539" s="141">
        <v>2283.09</v>
      </c>
      <c r="M1539" s="106">
        <f t="shared" si="164"/>
        <v>2.1358944899999999E-2</v>
      </c>
      <c r="N1539" s="106">
        <f t="shared" si="165"/>
        <v>7.6619738000000001E-3</v>
      </c>
      <c r="O1539" s="228">
        <f t="shared" si="166"/>
        <v>1.374681E-4</v>
      </c>
      <c r="P1539" s="281">
        <f t="shared" si="158"/>
        <v>22214</v>
      </c>
      <c r="Q1539" s="238"/>
      <c r="R1539" s="107"/>
      <c r="S1539" s="107"/>
      <c r="T1539" s="32"/>
      <c r="U1539" s="29"/>
    </row>
    <row r="1540" spans="1:21" s="12" customFormat="1" ht="15" hidden="1" thickBot="1">
      <c r="A1540" s="21" t="s">
        <v>6332</v>
      </c>
      <c r="B1540" s="1" t="s">
        <v>4130</v>
      </c>
      <c r="C1540" s="98" t="s">
        <v>2242</v>
      </c>
      <c r="D1540" s="100" t="s">
        <v>2115</v>
      </c>
      <c r="E1540" s="100" t="s">
        <v>2157</v>
      </c>
      <c r="F1540" s="100" t="s">
        <v>2119</v>
      </c>
      <c r="G1540" s="101" t="s">
        <v>2108</v>
      </c>
      <c r="H1540" s="102" t="s">
        <v>2754</v>
      </c>
      <c r="I1540" s="140">
        <v>3604</v>
      </c>
      <c r="J1540" s="140">
        <v>602</v>
      </c>
      <c r="K1540" s="80">
        <v>71</v>
      </c>
      <c r="L1540" s="141">
        <v>1087.96</v>
      </c>
      <c r="M1540" s="106">
        <f t="shared" si="164"/>
        <v>1.9700332899999999E-2</v>
      </c>
      <c r="N1540" s="106">
        <f t="shared" si="165"/>
        <v>1.0900768700000001E-2</v>
      </c>
      <c r="O1540" s="228">
        <f t="shared" si="166"/>
        <v>1.955773E-4</v>
      </c>
      <c r="P1540" s="281">
        <f t="shared" si="158"/>
        <v>31605</v>
      </c>
      <c r="Q1540" s="238"/>
      <c r="R1540" s="107"/>
      <c r="S1540" s="107"/>
      <c r="T1540" s="32"/>
      <c r="U1540" s="29"/>
    </row>
    <row r="1541" spans="1:21" s="12" customFormat="1" ht="15" hidden="1" thickBot="1">
      <c r="A1541" s="21" t="s">
        <v>6333</v>
      </c>
      <c r="B1541" s="1" t="s">
        <v>4131</v>
      </c>
      <c r="C1541" s="98" t="s">
        <v>2242</v>
      </c>
      <c r="D1541" s="100" t="s">
        <v>2115</v>
      </c>
      <c r="E1541" s="100" t="s">
        <v>2159</v>
      </c>
      <c r="F1541" s="100">
        <v>3</v>
      </c>
      <c r="G1541" s="101" t="s">
        <v>2109</v>
      </c>
      <c r="H1541" s="102" t="s">
        <v>3551</v>
      </c>
      <c r="I1541" s="140">
        <v>14379</v>
      </c>
      <c r="J1541" s="140">
        <v>2241</v>
      </c>
      <c r="K1541" s="80">
        <v>243</v>
      </c>
      <c r="L1541" s="141">
        <v>1712.36</v>
      </c>
      <c r="M1541" s="106">
        <f t="shared" si="164"/>
        <v>1.6899645299999998E-2</v>
      </c>
      <c r="N1541" s="106">
        <f t="shared" si="165"/>
        <v>2.2116905900000001E-2</v>
      </c>
      <c r="O1541" s="228">
        <f t="shared" si="166"/>
        <v>3.968129E-4</v>
      </c>
      <c r="P1541" s="281">
        <f t="shared" ref="P1541:P1604" si="167">ROUNDDOWN(161600000*O1541,0)</f>
        <v>64124</v>
      </c>
      <c r="Q1541" s="238"/>
      <c r="R1541" s="107"/>
      <c r="S1541" s="107"/>
      <c r="T1541" s="32"/>
      <c r="U1541" s="29"/>
    </row>
    <row r="1542" spans="1:21" s="12" customFormat="1" ht="15" hidden="1" thickBot="1">
      <c r="A1542" s="21" t="s">
        <v>6334</v>
      </c>
      <c r="B1542" s="1" t="s">
        <v>4132</v>
      </c>
      <c r="C1542" s="98" t="s">
        <v>2242</v>
      </c>
      <c r="D1542" s="100" t="s">
        <v>2115</v>
      </c>
      <c r="E1542" s="100" t="s">
        <v>2172</v>
      </c>
      <c r="F1542" s="100">
        <v>3</v>
      </c>
      <c r="G1542" s="101" t="s">
        <v>2109</v>
      </c>
      <c r="H1542" s="102" t="s">
        <v>3552</v>
      </c>
      <c r="I1542" s="140">
        <v>2033</v>
      </c>
      <c r="J1542" s="140">
        <v>293</v>
      </c>
      <c r="K1542" s="80">
        <v>50</v>
      </c>
      <c r="L1542" s="141">
        <v>1994.04</v>
      </c>
      <c r="M1542" s="106">
        <f t="shared" si="164"/>
        <v>2.4594195700000002E-2</v>
      </c>
      <c r="N1542" s="106">
        <f t="shared" si="165"/>
        <v>3.6138187999999998E-3</v>
      </c>
      <c r="O1542" s="228">
        <f t="shared" si="166"/>
        <v>6.4837699999999998E-5</v>
      </c>
      <c r="P1542" s="281">
        <f t="shared" si="167"/>
        <v>10477</v>
      </c>
      <c r="Q1542" s="238"/>
      <c r="R1542" s="107"/>
      <c r="S1542" s="107"/>
      <c r="T1542" s="32"/>
      <c r="U1542" s="29"/>
    </row>
    <row r="1543" spans="1:21" s="12" customFormat="1" ht="15" hidden="1" thickBot="1">
      <c r="A1543" s="21" t="s">
        <v>6335</v>
      </c>
      <c r="B1543" s="1" t="s">
        <v>4133</v>
      </c>
      <c r="C1543" s="98" t="s">
        <v>2242</v>
      </c>
      <c r="D1543" s="100" t="s">
        <v>2115</v>
      </c>
      <c r="E1543" s="100" t="s">
        <v>2174</v>
      </c>
      <c r="F1543" s="100" t="s">
        <v>2119</v>
      </c>
      <c r="G1543" s="101" t="s">
        <v>2108</v>
      </c>
      <c r="H1543" s="102" t="s">
        <v>3553</v>
      </c>
      <c r="I1543" s="140">
        <v>6047</v>
      </c>
      <c r="J1543" s="140">
        <v>1045</v>
      </c>
      <c r="K1543" s="80">
        <v>125</v>
      </c>
      <c r="L1543" s="141">
        <v>1427.63</v>
      </c>
      <c r="M1543" s="106">
        <f t="shared" si="164"/>
        <v>2.06714073E-2</v>
      </c>
      <c r="N1543" s="106">
        <f t="shared" si="165"/>
        <v>1.5131105799999999E-2</v>
      </c>
      <c r="O1543" s="228">
        <f t="shared" si="166"/>
        <v>2.7147640000000002E-4</v>
      </c>
      <c r="P1543" s="281">
        <f t="shared" si="167"/>
        <v>43870</v>
      </c>
      <c r="Q1543" s="238"/>
      <c r="R1543" s="107"/>
      <c r="S1543" s="107"/>
      <c r="T1543" s="32"/>
      <c r="U1543" s="29"/>
    </row>
    <row r="1544" spans="1:21" s="12" customFormat="1" ht="15" hidden="1" thickBot="1">
      <c r="A1544" s="21" t="s">
        <v>6336</v>
      </c>
      <c r="B1544" s="1" t="s">
        <v>4134</v>
      </c>
      <c r="C1544" s="98" t="s">
        <v>2242</v>
      </c>
      <c r="D1544" s="100" t="s">
        <v>2115</v>
      </c>
      <c r="E1544" s="100" t="s">
        <v>2175</v>
      </c>
      <c r="F1544" s="100">
        <v>3</v>
      </c>
      <c r="G1544" s="101" t="s">
        <v>2109</v>
      </c>
      <c r="H1544" s="102" t="s">
        <v>3554</v>
      </c>
      <c r="I1544" s="140">
        <v>6404</v>
      </c>
      <c r="J1544" s="140">
        <v>909</v>
      </c>
      <c r="K1544" s="80">
        <v>108</v>
      </c>
      <c r="L1544" s="141">
        <v>738.56</v>
      </c>
      <c r="M1544" s="106">
        <f t="shared" si="164"/>
        <v>1.6864459700000001E-2</v>
      </c>
      <c r="N1544" s="106">
        <f t="shared" si="165"/>
        <v>2.0756328300000002E-2</v>
      </c>
      <c r="O1544" s="228">
        <f t="shared" si="166"/>
        <v>3.724019E-4</v>
      </c>
      <c r="P1544" s="281">
        <f t="shared" si="167"/>
        <v>60180</v>
      </c>
      <c r="Q1544" s="238"/>
      <c r="R1544" s="107"/>
      <c r="S1544" s="107"/>
      <c r="T1544" s="32"/>
      <c r="U1544" s="29"/>
    </row>
    <row r="1545" spans="1:21" s="12" customFormat="1" ht="15" hidden="1" thickBot="1">
      <c r="A1545" s="21" t="s">
        <v>6337</v>
      </c>
      <c r="B1545" s="1" t="s">
        <v>4135</v>
      </c>
      <c r="C1545" s="98" t="s">
        <v>2242</v>
      </c>
      <c r="D1545" s="100" t="s">
        <v>2115</v>
      </c>
      <c r="E1545" s="100" t="s">
        <v>2177</v>
      </c>
      <c r="F1545" s="100">
        <v>3</v>
      </c>
      <c r="G1545" s="101" t="s">
        <v>2109</v>
      </c>
      <c r="H1545" s="102" t="s">
        <v>3555</v>
      </c>
      <c r="I1545" s="140">
        <v>15465</v>
      </c>
      <c r="J1545" s="140">
        <v>2419</v>
      </c>
      <c r="K1545" s="80">
        <v>460</v>
      </c>
      <c r="L1545" s="141">
        <v>1574.4</v>
      </c>
      <c r="M1545" s="106">
        <f t="shared" si="164"/>
        <v>2.9744584500000001E-2</v>
      </c>
      <c r="N1545" s="106">
        <f t="shared" si="165"/>
        <v>4.5701314700000002E-2</v>
      </c>
      <c r="O1545" s="228">
        <f t="shared" si="166"/>
        <v>8.1995509999999996E-4</v>
      </c>
      <c r="P1545" s="281">
        <f t="shared" si="167"/>
        <v>132504</v>
      </c>
      <c r="Q1545" s="238"/>
      <c r="R1545" s="107"/>
      <c r="S1545" s="107"/>
      <c r="T1545" s="32"/>
      <c r="U1545" s="29"/>
    </row>
    <row r="1546" spans="1:21" s="12" customFormat="1" ht="15" hidden="1" thickBot="1">
      <c r="A1546" s="21" t="s">
        <v>6338</v>
      </c>
      <c r="B1546" s="1" t="s">
        <v>4136</v>
      </c>
      <c r="C1546" s="98" t="s">
        <v>2242</v>
      </c>
      <c r="D1546" s="100" t="s">
        <v>2115</v>
      </c>
      <c r="E1546" s="100" t="s">
        <v>2179</v>
      </c>
      <c r="F1546" s="100">
        <v>3</v>
      </c>
      <c r="G1546" s="101" t="s">
        <v>2109</v>
      </c>
      <c r="H1546" s="102" t="s">
        <v>3556</v>
      </c>
      <c r="I1546" s="140">
        <v>9159</v>
      </c>
      <c r="J1546" s="140">
        <v>1302</v>
      </c>
      <c r="K1546" s="80">
        <v>194</v>
      </c>
      <c r="L1546" s="141">
        <v>1654.38</v>
      </c>
      <c r="M1546" s="106">
        <f t="shared" si="164"/>
        <v>2.1181351599999999E-2</v>
      </c>
      <c r="N1546" s="106">
        <f t="shared" si="165"/>
        <v>1.6669761299999999E-2</v>
      </c>
      <c r="O1546" s="228">
        <f t="shared" si="166"/>
        <v>2.9908229999999999E-4</v>
      </c>
      <c r="P1546" s="281">
        <f t="shared" si="167"/>
        <v>48331</v>
      </c>
      <c r="Q1546" s="238"/>
      <c r="R1546" s="107"/>
      <c r="S1546" s="107"/>
      <c r="T1546" s="32"/>
      <c r="U1546" s="29"/>
    </row>
    <row r="1547" spans="1:21" s="12" customFormat="1" ht="15" hidden="1" thickBot="1">
      <c r="A1547" s="21" t="s">
        <v>6339</v>
      </c>
      <c r="B1547" s="1" t="s">
        <v>4137</v>
      </c>
      <c r="C1547" s="98" t="s">
        <v>2242</v>
      </c>
      <c r="D1547" s="100" t="s">
        <v>2115</v>
      </c>
      <c r="E1547" s="100" t="s">
        <v>2211</v>
      </c>
      <c r="F1547" s="100" t="s">
        <v>2119</v>
      </c>
      <c r="G1547" s="101" t="s">
        <v>2108</v>
      </c>
      <c r="H1547" s="102" t="s">
        <v>3557</v>
      </c>
      <c r="I1547" s="140">
        <v>2865</v>
      </c>
      <c r="J1547" s="140">
        <v>437</v>
      </c>
      <c r="K1547" s="80">
        <v>47</v>
      </c>
      <c r="L1547" s="141">
        <v>784.18</v>
      </c>
      <c r="M1547" s="106">
        <f t="shared" si="164"/>
        <v>1.64048865E-2</v>
      </c>
      <c r="N1547" s="106">
        <f t="shared" si="165"/>
        <v>9.1419512999999994E-3</v>
      </c>
      <c r="O1547" s="228">
        <f t="shared" si="166"/>
        <v>1.640213E-4</v>
      </c>
      <c r="P1547" s="281">
        <f t="shared" si="167"/>
        <v>26505</v>
      </c>
      <c r="Q1547" s="238"/>
      <c r="R1547" s="107"/>
      <c r="S1547" s="107"/>
      <c r="T1547" s="32"/>
      <c r="U1547" s="29"/>
    </row>
    <row r="1548" spans="1:21" s="12" customFormat="1" ht="15" hidden="1" thickBot="1">
      <c r="A1548" s="21" t="s">
        <v>6340</v>
      </c>
      <c r="B1548" s="1" t="s">
        <v>4138</v>
      </c>
      <c r="C1548" s="98" t="s">
        <v>2242</v>
      </c>
      <c r="D1548" s="100" t="s">
        <v>2120</v>
      </c>
      <c r="E1548" s="100" t="s">
        <v>2116</v>
      </c>
      <c r="F1548" s="100" t="s">
        <v>2117</v>
      </c>
      <c r="G1548" s="101" t="s">
        <v>2107</v>
      </c>
      <c r="H1548" s="102" t="s">
        <v>3558</v>
      </c>
      <c r="I1548" s="140">
        <v>26249</v>
      </c>
      <c r="J1548" s="140">
        <v>3425</v>
      </c>
      <c r="K1548" s="80">
        <v>398</v>
      </c>
      <c r="L1548" s="141">
        <v>1399.07</v>
      </c>
      <c r="M1548" s="106">
        <f t="shared" si="164"/>
        <v>1.51624823E-2</v>
      </c>
      <c r="N1548" s="106">
        <f t="shared" si="165"/>
        <v>3.7118587199999997E-2</v>
      </c>
      <c r="O1548" s="228">
        <f t="shared" si="166"/>
        <v>6.6596720000000002E-4</v>
      </c>
      <c r="P1548" s="281">
        <f t="shared" si="167"/>
        <v>107620</v>
      </c>
      <c r="Q1548" s="238"/>
      <c r="R1548" s="107"/>
      <c r="S1548" s="107"/>
      <c r="T1548" s="32"/>
      <c r="U1548" s="29"/>
    </row>
    <row r="1549" spans="1:21" s="12" customFormat="1" ht="15" hidden="1" thickBot="1">
      <c r="A1549" s="21" t="s">
        <v>6341</v>
      </c>
      <c r="B1549" s="1" t="s">
        <v>4139</v>
      </c>
      <c r="C1549" s="98" t="s">
        <v>2242</v>
      </c>
      <c r="D1549" s="100" t="s">
        <v>2120</v>
      </c>
      <c r="E1549" s="100" t="s">
        <v>2115</v>
      </c>
      <c r="F1549" s="100" t="s">
        <v>2117</v>
      </c>
      <c r="G1549" s="101" t="s">
        <v>2107</v>
      </c>
      <c r="H1549" s="102" t="s">
        <v>3559</v>
      </c>
      <c r="I1549" s="140">
        <v>3854</v>
      </c>
      <c r="J1549" s="140">
        <v>553</v>
      </c>
      <c r="K1549" s="80">
        <v>36</v>
      </c>
      <c r="L1549" s="141">
        <v>1302.19</v>
      </c>
      <c r="M1549" s="106">
        <f t="shared" si="164"/>
        <v>9.3409444000000005E-3</v>
      </c>
      <c r="N1549" s="106">
        <f t="shared" si="165"/>
        <v>3.9668113999999999E-3</v>
      </c>
      <c r="O1549" s="228">
        <f t="shared" si="166"/>
        <v>7.1170900000000007E-5</v>
      </c>
      <c r="P1549" s="281">
        <f t="shared" si="167"/>
        <v>11501</v>
      </c>
      <c r="Q1549" s="238"/>
      <c r="R1549" s="107"/>
      <c r="S1549" s="107"/>
      <c r="T1549" s="32"/>
      <c r="U1549" s="29"/>
    </row>
    <row r="1550" spans="1:21" s="12" customFormat="1" ht="15" hidden="1" thickBot="1">
      <c r="A1550" s="21" t="s">
        <v>6342</v>
      </c>
      <c r="B1550" s="1" t="s">
        <v>4140</v>
      </c>
      <c r="C1550" s="98" t="s">
        <v>2242</v>
      </c>
      <c r="D1550" s="100" t="s">
        <v>2120</v>
      </c>
      <c r="E1550" s="100" t="s">
        <v>2120</v>
      </c>
      <c r="F1550" s="100" t="s">
        <v>2119</v>
      </c>
      <c r="G1550" s="101" t="s">
        <v>2108</v>
      </c>
      <c r="H1550" s="102" t="s">
        <v>3558</v>
      </c>
      <c r="I1550" s="140">
        <v>6966</v>
      </c>
      <c r="J1550" s="140">
        <v>804</v>
      </c>
      <c r="K1550" s="80">
        <v>95</v>
      </c>
      <c r="L1550" s="141">
        <v>1224.52</v>
      </c>
      <c r="M1550" s="106">
        <f t="shared" si="164"/>
        <v>1.36376686E-2</v>
      </c>
      <c r="N1550" s="106">
        <f t="shared" si="165"/>
        <v>8.9542722999999998E-3</v>
      </c>
      <c r="O1550" s="228">
        <f t="shared" si="166"/>
        <v>1.6065400000000001E-4</v>
      </c>
      <c r="P1550" s="281">
        <f t="shared" si="167"/>
        <v>25961</v>
      </c>
      <c r="Q1550" s="238"/>
      <c r="R1550" s="107"/>
      <c r="S1550" s="107"/>
      <c r="T1550" s="32"/>
      <c r="U1550" s="29"/>
    </row>
    <row r="1551" spans="1:21" s="12" customFormat="1" ht="15" hidden="1" thickBot="1">
      <c r="A1551" s="21" t="s">
        <v>6343</v>
      </c>
      <c r="B1551" s="1" t="s">
        <v>4141</v>
      </c>
      <c r="C1551" s="98" t="s">
        <v>2242</v>
      </c>
      <c r="D1551" s="100" t="s">
        <v>2120</v>
      </c>
      <c r="E1551" s="100" t="s">
        <v>2122</v>
      </c>
      <c r="F1551" s="100" t="s">
        <v>2119</v>
      </c>
      <c r="G1551" s="101" t="s">
        <v>2108</v>
      </c>
      <c r="H1551" s="102" t="s">
        <v>3560</v>
      </c>
      <c r="I1551" s="140">
        <v>4581</v>
      </c>
      <c r="J1551" s="140">
        <v>622</v>
      </c>
      <c r="K1551" s="80">
        <v>84</v>
      </c>
      <c r="L1551" s="141">
        <v>832.56</v>
      </c>
      <c r="M1551" s="106">
        <f t="shared" si="164"/>
        <v>1.83366077E-2</v>
      </c>
      <c r="N1551" s="106">
        <f t="shared" si="165"/>
        <v>1.3699156800000001E-2</v>
      </c>
      <c r="O1551" s="228">
        <f t="shared" si="166"/>
        <v>2.4578490000000001E-4</v>
      </c>
      <c r="P1551" s="281">
        <f t="shared" si="167"/>
        <v>39718</v>
      </c>
      <c r="Q1551" s="238"/>
      <c r="R1551" s="107"/>
      <c r="S1551" s="107"/>
      <c r="T1551" s="32"/>
      <c r="U1551" s="29"/>
    </row>
    <row r="1552" spans="1:21" s="12" customFormat="1" ht="15" hidden="1" thickBot="1">
      <c r="A1552" s="21" t="s">
        <v>6344</v>
      </c>
      <c r="B1552" s="1" t="s">
        <v>4142</v>
      </c>
      <c r="C1552" s="98" t="s">
        <v>2242</v>
      </c>
      <c r="D1552" s="100" t="s">
        <v>2120</v>
      </c>
      <c r="E1552" s="100" t="s">
        <v>2124</v>
      </c>
      <c r="F1552" s="100" t="s">
        <v>2119</v>
      </c>
      <c r="G1552" s="101" t="s">
        <v>2108</v>
      </c>
      <c r="H1552" s="102" t="s">
        <v>3559</v>
      </c>
      <c r="I1552" s="140">
        <v>6027</v>
      </c>
      <c r="J1552" s="140">
        <v>905</v>
      </c>
      <c r="K1552" s="80">
        <v>25</v>
      </c>
      <c r="L1552" s="141">
        <v>734.16</v>
      </c>
      <c r="M1552" s="106">
        <f t="shared" si="164"/>
        <v>4.1480006E-3</v>
      </c>
      <c r="N1552" s="106">
        <f t="shared" si="165"/>
        <v>5.1132458E-3</v>
      </c>
      <c r="O1552" s="228">
        <f t="shared" si="166"/>
        <v>9.1739799999999999E-5</v>
      </c>
      <c r="P1552" s="281">
        <f t="shared" si="167"/>
        <v>14825</v>
      </c>
      <c r="Q1552" s="238"/>
      <c r="R1552" s="107"/>
      <c r="S1552" s="107"/>
      <c r="T1552" s="32"/>
      <c r="U1552" s="29"/>
    </row>
    <row r="1553" spans="1:21" s="12" customFormat="1" ht="15" hidden="1" thickBot="1">
      <c r="A1553" s="21" t="s">
        <v>6345</v>
      </c>
      <c r="B1553" s="1" t="s">
        <v>4143</v>
      </c>
      <c r="C1553" s="98" t="s">
        <v>2242</v>
      </c>
      <c r="D1553" s="100" t="s">
        <v>2120</v>
      </c>
      <c r="E1553" s="100" t="s">
        <v>2126</v>
      </c>
      <c r="F1553" s="100" t="s">
        <v>2119</v>
      </c>
      <c r="G1553" s="101" t="s">
        <v>2108</v>
      </c>
      <c r="H1553" s="102" t="s">
        <v>3561</v>
      </c>
      <c r="I1553" s="140">
        <v>2913</v>
      </c>
      <c r="J1553" s="140">
        <v>294</v>
      </c>
      <c r="K1553" s="80">
        <v>25</v>
      </c>
      <c r="L1553" s="141">
        <v>2613.6799999999998</v>
      </c>
      <c r="M1553" s="106">
        <f t="shared" si="164"/>
        <v>8.5822176000000007E-3</v>
      </c>
      <c r="N1553" s="106">
        <f t="shared" si="165"/>
        <v>9.6537140000000005E-4</v>
      </c>
      <c r="O1553" s="228">
        <f t="shared" si="166"/>
        <v>1.7320300000000001E-5</v>
      </c>
      <c r="P1553" s="281">
        <f t="shared" si="167"/>
        <v>2798</v>
      </c>
      <c r="Q1553" s="238"/>
      <c r="R1553" s="107"/>
      <c r="S1553" s="107"/>
      <c r="T1553" s="32"/>
      <c r="U1553" s="29"/>
    </row>
    <row r="1554" spans="1:21" s="12" customFormat="1" ht="15" hidden="1" thickBot="1">
      <c r="A1554" s="21" t="s">
        <v>6346</v>
      </c>
      <c r="B1554" s="1" t="s">
        <v>4144</v>
      </c>
      <c r="C1554" s="98" t="s">
        <v>2242</v>
      </c>
      <c r="D1554" s="100" t="s">
        <v>2120</v>
      </c>
      <c r="E1554" s="100" t="s">
        <v>2133</v>
      </c>
      <c r="F1554" s="100" t="s">
        <v>2119</v>
      </c>
      <c r="G1554" s="101" t="s">
        <v>2108</v>
      </c>
      <c r="H1554" s="102" t="s">
        <v>3562</v>
      </c>
      <c r="I1554" s="140">
        <v>1950</v>
      </c>
      <c r="J1554" s="140">
        <v>342</v>
      </c>
      <c r="K1554" s="80">
        <v>56</v>
      </c>
      <c r="L1554" s="141">
        <v>823.78</v>
      </c>
      <c r="M1554" s="106">
        <f t="shared" si="164"/>
        <v>2.8717948699999999E-2</v>
      </c>
      <c r="N1554" s="106">
        <f t="shared" si="165"/>
        <v>1.19225259E-2</v>
      </c>
      <c r="O1554" s="228">
        <f t="shared" si="166"/>
        <v>2.139093E-4</v>
      </c>
      <c r="P1554" s="281">
        <f t="shared" si="167"/>
        <v>34567</v>
      </c>
      <c r="Q1554" s="238"/>
      <c r="R1554" s="107"/>
      <c r="S1554" s="107"/>
      <c r="T1554" s="32"/>
      <c r="U1554" s="29"/>
    </row>
    <row r="1555" spans="1:21" s="12" customFormat="1" ht="15" hidden="1" thickBot="1">
      <c r="A1555" s="21" t="s">
        <v>6347</v>
      </c>
      <c r="B1555" s="1" t="s">
        <v>4145</v>
      </c>
      <c r="C1555" s="98" t="s">
        <v>2242</v>
      </c>
      <c r="D1555" s="100" t="s">
        <v>2120</v>
      </c>
      <c r="E1555" s="100" t="s">
        <v>2157</v>
      </c>
      <c r="F1555" s="100" t="s">
        <v>2119</v>
      </c>
      <c r="G1555" s="101" t="s">
        <v>2108</v>
      </c>
      <c r="H1555" s="102" t="s">
        <v>3563</v>
      </c>
      <c r="I1555" s="140">
        <v>4604</v>
      </c>
      <c r="J1555" s="140">
        <v>656</v>
      </c>
      <c r="K1555" s="80">
        <v>74</v>
      </c>
      <c r="L1555" s="141">
        <v>737.63</v>
      </c>
      <c r="M1555" s="106">
        <f t="shared" si="164"/>
        <v>1.6072980000000001E-2</v>
      </c>
      <c r="N1555" s="106">
        <f t="shared" si="165"/>
        <v>1.42942598E-2</v>
      </c>
      <c r="O1555" s="228">
        <f t="shared" si="166"/>
        <v>2.56462E-4</v>
      </c>
      <c r="P1555" s="281">
        <f t="shared" si="167"/>
        <v>41444</v>
      </c>
      <c r="Q1555" s="238"/>
      <c r="R1555" s="107"/>
      <c r="S1555" s="107"/>
      <c r="T1555" s="32"/>
      <c r="U1555" s="29"/>
    </row>
    <row r="1556" spans="1:21" s="12" customFormat="1" ht="15" hidden="1" thickBot="1">
      <c r="A1556" s="21" t="s">
        <v>6348</v>
      </c>
      <c r="B1556" s="1" t="s">
        <v>4146</v>
      </c>
      <c r="C1556" s="98" t="s">
        <v>2242</v>
      </c>
      <c r="D1556" s="100" t="s">
        <v>2122</v>
      </c>
      <c r="E1556" s="100" t="s">
        <v>2116</v>
      </c>
      <c r="F1556" s="100" t="s">
        <v>2117</v>
      </c>
      <c r="G1556" s="101" t="s">
        <v>2107</v>
      </c>
      <c r="H1556" s="102" t="s">
        <v>3564</v>
      </c>
      <c r="I1556" s="140">
        <v>22243</v>
      </c>
      <c r="J1556" s="140">
        <v>3245</v>
      </c>
      <c r="K1556" s="80">
        <v>496</v>
      </c>
      <c r="L1556" s="141">
        <v>1399.68</v>
      </c>
      <c r="M1556" s="106">
        <f t="shared" si="164"/>
        <v>2.2299150199999999E-2</v>
      </c>
      <c r="N1556" s="106">
        <f t="shared" si="165"/>
        <v>5.1698061199999999E-2</v>
      </c>
      <c r="O1556" s="228">
        <f t="shared" si="166"/>
        <v>9.2754640000000004E-4</v>
      </c>
      <c r="P1556" s="281">
        <f t="shared" si="167"/>
        <v>149891</v>
      </c>
      <c r="Q1556" s="238"/>
      <c r="R1556" s="107"/>
      <c r="S1556" s="107"/>
      <c r="T1556" s="32"/>
      <c r="U1556" s="29"/>
    </row>
    <row r="1557" spans="1:21" s="12" customFormat="1" ht="15" hidden="1" thickBot="1">
      <c r="A1557" s="21" t="s">
        <v>6349</v>
      </c>
      <c r="B1557" s="1" t="s">
        <v>4147</v>
      </c>
      <c r="C1557" s="98" t="s">
        <v>2242</v>
      </c>
      <c r="D1557" s="100" t="s">
        <v>2122</v>
      </c>
      <c r="E1557" s="100" t="s">
        <v>2115</v>
      </c>
      <c r="F1557" s="100" t="s">
        <v>2119</v>
      </c>
      <c r="G1557" s="101" t="s">
        <v>2108</v>
      </c>
      <c r="H1557" s="102" t="s">
        <v>3564</v>
      </c>
      <c r="I1557" s="140">
        <v>5984</v>
      </c>
      <c r="J1557" s="140">
        <v>1124</v>
      </c>
      <c r="K1557" s="80">
        <v>158</v>
      </c>
      <c r="L1557" s="141">
        <v>720.57</v>
      </c>
      <c r="M1557" s="106">
        <f t="shared" si="164"/>
        <v>2.6403743300000001E-2</v>
      </c>
      <c r="N1557" s="106">
        <f t="shared" si="165"/>
        <v>4.1186570999999998E-2</v>
      </c>
      <c r="O1557" s="228">
        <f t="shared" si="166"/>
        <v>7.3895340000000001E-4</v>
      </c>
      <c r="P1557" s="281">
        <f t="shared" si="167"/>
        <v>119414</v>
      </c>
      <c r="Q1557" s="238"/>
      <c r="R1557" s="107"/>
      <c r="S1557" s="107"/>
      <c r="T1557" s="32"/>
      <c r="U1557" s="29"/>
    </row>
    <row r="1558" spans="1:21" s="12" customFormat="1" ht="15" hidden="1" thickBot="1">
      <c r="A1558" s="21" t="s">
        <v>6350</v>
      </c>
      <c r="B1558" s="1" t="s">
        <v>4148</v>
      </c>
      <c r="C1558" s="98" t="s">
        <v>2242</v>
      </c>
      <c r="D1558" s="100" t="s">
        <v>2122</v>
      </c>
      <c r="E1558" s="100" t="s">
        <v>2120</v>
      </c>
      <c r="F1558" s="100" t="s">
        <v>2119</v>
      </c>
      <c r="G1558" s="101" t="s">
        <v>2108</v>
      </c>
      <c r="H1558" s="102" t="s">
        <v>3565</v>
      </c>
      <c r="I1558" s="140">
        <v>4908</v>
      </c>
      <c r="J1558" s="140">
        <v>679</v>
      </c>
      <c r="K1558" s="80">
        <v>114</v>
      </c>
      <c r="L1558" s="141">
        <v>496.17</v>
      </c>
      <c r="M1558" s="106">
        <f t="shared" ref="M1558:M1589" si="168" xml:space="preserve"> ROUNDDOWN(K1558/I1558,10)</f>
        <v>2.3227383800000001E-2</v>
      </c>
      <c r="N1558" s="106">
        <f t="shared" ref="N1558:N1589" si="169">ROUNDDOWN(J1558*M1558/L1558,10)</f>
        <v>3.1786269999999998E-2</v>
      </c>
      <c r="O1558" s="228">
        <f t="shared" ref="O1558:O1589" si="170">ROUNDDOWN(N1558/$N$2499,10)</f>
        <v>5.7029680000000003E-4</v>
      </c>
      <c r="P1558" s="281">
        <f t="shared" si="167"/>
        <v>92159</v>
      </c>
      <c r="Q1558" s="238"/>
      <c r="R1558" s="107"/>
      <c r="S1558" s="107"/>
      <c r="T1558" s="32"/>
      <c r="U1558" s="29"/>
    </row>
    <row r="1559" spans="1:21" s="12" customFormat="1" ht="15" hidden="1" thickBot="1">
      <c r="A1559" s="21" t="s">
        <v>6351</v>
      </c>
      <c r="B1559" s="1" t="s">
        <v>4149</v>
      </c>
      <c r="C1559" s="98" t="s">
        <v>2242</v>
      </c>
      <c r="D1559" s="100" t="s">
        <v>2122</v>
      </c>
      <c r="E1559" s="100" t="s">
        <v>2122</v>
      </c>
      <c r="F1559" s="100">
        <v>3</v>
      </c>
      <c r="G1559" s="101" t="s">
        <v>2109</v>
      </c>
      <c r="H1559" s="102" t="s">
        <v>3566</v>
      </c>
      <c r="I1559" s="140">
        <v>5407</v>
      </c>
      <c r="J1559" s="140">
        <v>822</v>
      </c>
      <c r="K1559" s="80">
        <v>292</v>
      </c>
      <c r="L1559" s="141">
        <v>1046.0899999999999</v>
      </c>
      <c r="M1559" s="106">
        <f t="shared" si="168"/>
        <v>5.4004068699999998E-2</v>
      </c>
      <c r="N1559" s="106">
        <f t="shared" si="169"/>
        <v>4.2435492599999999E-2</v>
      </c>
      <c r="O1559" s="228">
        <f t="shared" si="170"/>
        <v>7.61361E-4</v>
      </c>
      <c r="P1559" s="281">
        <f t="shared" si="167"/>
        <v>123035</v>
      </c>
      <c r="Q1559" s="238"/>
      <c r="R1559" s="107"/>
      <c r="S1559" s="107"/>
      <c r="T1559" s="32"/>
      <c r="U1559" s="29"/>
    </row>
    <row r="1560" spans="1:21" s="12" customFormat="1" ht="15" hidden="1" thickBot="1">
      <c r="A1560" s="21" t="s">
        <v>6352</v>
      </c>
      <c r="B1560" s="1" t="s">
        <v>4150</v>
      </c>
      <c r="C1560" s="98" t="s">
        <v>2242</v>
      </c>
      <c r="D1560" s="100" t="s">
        <v>2122</v>
      </c>
      <c r="E1560" s="100" t="s">
        <v>2124</v>
      </c>
      <c r="F1560" s="100">
        <v>3</v>
      </c>
      <c r="G1560" s="101" t="s">
        <v>2109</v>
      </c>
      <c r="H1560" s="102" t="s">
        <v>3567</v>
      </c>
      <c r="I1560" s="140">
        <v>6258</v>
      </c>
      <c r="J1560" s="140">
        <v>1035</v>
      </c>
      <c r="K1560" s="80">
        <v>168</v>
      </c>
      <c r="L1560" s="141">
        <v>857.96</v>
      </c>
      <c r="M1560" s="106">
        <f t="shared" si="168"/>
        <v>2.6845637499999998E-2</v>
      </c>
      <c r="N1560" s="106">
        <f t="shared" si="169"/>
        <v>3.2385233300000003E-2</v>
      </c>
      <c r="O1560" s="228">
        <f t="shared" si="170"/>
        <v>5.8104320000000001E-4</v>
      </c>
      <c r="P1560" s="281">
        <f t="shared" si="167"/>
        <v>93896</v>
      </c>
      <c r="Q1560" s="238"/>
      <c r="R1560" s="107"/>
      <c r="S1560" s="107"/>
      <c r="T1560" s="32"/>
      <c r="U1560" s="29"/>
    </row>
    <row r="1561" spans="1:21" s="12" customFormat="1" ht="15" hidden="1" thickBot="1">
      <c r="A1561" s="21" t="s">
        <v>6353</v>
      </c>
      <c r="B1561" s="1" t="s">
        <v>4151</v>
      </c>
      <c r="C1561" s="98" t="s">
        <v>2242</v>
      </c>
      <c r="D1561" s="100" t="s">
        <v>2122</v>
      </c>
      <c r="E1561" s="100" t="s">
        <v>2126</v>
      </c>
      <c r="F1561" s="100" t="s">
        <v>2119</v>
      </c>
      <c r="G1561" s="101" t="s">
        <v>2108</v>
      </c>
      <c r="H1561" s="102" t="s">
        <v>2143</v>
      </c>
      <c r="I1561" s="140">
        <v>3843</v>
      </c>
      <c r="J1561" s="140">
        <v>634</v>
      </c>
      <c r="K1561" s="80">
        <v>61</v>
      </c>
      <c r="L1561" s="141">
        <v>727.81</v>
      </c>
      <c r="M1561" s="106">
        <f t="shared" si="168"/>
        <v>1.5873015800000001E-2</v>
      </c>
      <c r="N1561" s="106">
        <f t="shared" si="169"/>
        <v>1.38270867E-2</v>
      </c>
      <c r="O1561" s="228">
        <f t="shared" si="170"/>
        <v>2.4808019999999998E-4</v>
      </c>
      <c r="P1561" s="281">
        <f t="shared" si="167"/>
        <v>40089</v>
      </c>
      <c r="Q1561" s="238"/>
      <c r="R1561" s="107"/>
      <c r="S1561" s="107"/>
      <c r="T1561" s="32"/>
      <c r="U1561" s="29"/>
    </row>
    <row r="1562" spans="1:21" s="12" customFormat="1" ht="15" hidden="1" thickBot="1">
      <c r="A1562" s="21" t="s">
        <v>6354</v>
      </c>
      <c r="B1562" s="1" t="s">
        <v>4152</v>
      </c>
      <c r="C1562" s="98" t="s">
        <v>2242</v>
      </c>
      <c r="D1562" s="100" t="s">
        <v>2124</v>
      </c>
      <c r="E1562" s="100" t="s">
        <v>2116</v>
      </c>
      <c r="F1562" s="100" t="s">
        <v>2117</v>
      </c>
      <c r="G1562" s="101" t="s">
        <v>2107</v>
      </c>
      <c r="H1562" s="102" t="s">
        <v>3568</v>
      </c>
      <c r="I1562" s="140">
        <v>21422</v>
      </c>
      <c r="J1562" s="140">
        <v>2572</v>
      </c>
      <c r="K1562" s="80">
        <v>746</v>
      </c>
      <c r="L1562" s="141">
        <v>1251.49</v>
      </c>
      <c r="M1562" s="106">
        <f t="shared" si="168"/>
        <v>3.4824012600000002E-2</v>
      </c>
      <c r="N1562" s="106">
        <f t="shared" si="169"/>
        <v>7.1568578499999994E-2</v>
      </c>
      <c r="O1562" s="228">
        <f t="shared" si="170"/>
        <v>1.2840555E-3</v>
      </c>
      <c r="P1562" s="281">
        <f t="shared" si="167"/>
        <v>207503</v>
      </c>
      <c r="Q1562" s="238"/>
      <c r="R1562" s="107"/>
      <c r="S1562" s="107"/>
      <c r="T1562" s="32"/>
      <c r="U1562" s="29"/>
    </row>
    <row r="1563" spans="1:21" s="12" customFormat="1" ht="15" hidden="1" thickBot="1">
      <c r="A1563" s="21" t="s">
        <v>6355</v>
      </c>
      <c r="B1563" s="1" t="s">
        <v>4153</v>
      </c>
      <c r="C1563" s="98" t="s">
        <v>2242</v>
      </c>
      <c r="D1563" s="100" t="s">
        <v>2124</v>
      </c>
      <c r="E1563" s="100" t="s">
        <v>2115</v>
      </c>
      <c r="F1563" s="100" t="s">
        <v>2119</v>
      </c>
      <c r="G1563" s="101" t="s">
        <v>2108</v>
      </c>
      <c r="H1563" s="102" t="s">
        <v>3569</v>
      </c>
      <c r="I1563" s="140">
        <v>2281</v>
      </c>
      <c r="J1563" s="140">
        <v>391</v>
      </c>
      <c r="K1563" s="80">
        <v>103</v>
      </c>
      <c r="L1563" s="141">
        <v>1712.09</v>
      </c>
      <c r="M1563" s="106">
        <f t="shared" si="168"/>
        <v>4.5155633399999999E-2</v>
      </c>
      <c r="N1563" s="106">
        <f t="shared" si="169"/>
        <v>1.03124559E-2</v>
      </c>
      <c r="O1563" s="228">
        <f t="shared" si="170"/>
        <v>1.8502199999999999E-4</v>
      </c>
      <c r="P1563" s="281">
        <f t="shared" si="167"/>
        <v>29899</v>
      </c>
      <c r="Q1563" s="238"/>
      <c r="R1563" s="107"/>
      <c r="S1563" s="107"/>
      <c r="T1563" s="32"/>
      <c r="U1563" s="29"/>
    </row>
    <row r="1564" spans="1:21" s="12" customFormat="1" ht="15" hidden="1" thickBot="1">
      <c r="A1564" s="21" t="s">
        <v>6356</v>
      </c>
      <c r="B1564" s="1" t="s">
        <v>4154</v>
      </c>
      <c r="C1564" s="98" t="s">
        <v>2242</v>
      </c>
      <c r="D1564" s="100" t="s">
        <v>2124</v>
      </c>
      <c r="E1564" s="100" t="s">
        <v>2120</v>
      </c>
      <c r="F1564" s="100" t="s">
        <v>2119</v>
      </c>
      <c r="G1564" s="101" t="s">
        <v>2108</v>
      </c>
      <c r="H1564" s="102" t="s">
        <v>3570</v>
      </c>
      <c r="I1564" s="140">
        <v>3385</v>
      </c>
      <c r="J1564" s="140">
        <v>380</v>
      </c>
      <c r="K1564" s="80">
        <v>121</v>
      </c>
      <c r="L1564" s="141">
        <v>1018.9</v>
      </c>
      <c r="M1564" s="106">
        <f t="shared" si="168"/>
        <v>3.5745937899999997E-2</v>
      </c>
      <c r="N1564" s="106">
        <f t="shared" si="169"/>
        <v>1.33314912E-2</v>
      </c>
      <c r="O1564" s="228">
        <f t="shared" si="170"/>
        <v>2.3918839999999999E-4</v>
      </c>
      <c r="P1564" s="281">
        <f t="shared" si="167"/>
        <v>38652</v>
      </c>
      <c r="Q1564" s="238"/>
      <c r="R1564" s="107"/>
      <c r="S1564" s="107"/>
      <c r="T1564" s="32"/>
      <c r="U1564" s="29"/>
    </row>
    <row r="1565" spans="1:21" s="12" customFormat="1" ht="15" hidden="1" thickBot="1">
      <c r="A1565" s="21" t="s">
        <v>6357</v>
      </c>
      <c r="B1565" s="1" t="s">
        <v>4155</v>
      </c>
      <c r="C1565" s="98" t="s">
        <v>2242</v>
      </c>
      <c r="D1565" s="100" t="s">
        <v>2124</v>
      </c>
      <c r="E1565" s="100" t="s">
        <v>2122</v>
      </c>
      <c r="F1565" s="100" t="s">
        <v>2119</v>
      </c>
      <c r="G1565" s="101" t="s">
        <v>2108</v>
      </c>
      <c r="H1565" s="102" t="s">
        <v>3571</v>
      </c>
      <c r="I1565" s="140">
        <v>2182</v>
      </c>
      <c r="J1565" s="140">
        <v>225</v>
      </c>
      <c r="K1565" s="80">
        <v>40</v>
      </c>
      <c r="L1565" s="141">
        <v>1190.33</v>
      </c>
      <c r="M1565" s="106">
        <f t="shared" si="168"/>
        <v>1.8331805600000001E-2</v>
      </c>
      <c r="N1565" s="106">
        <f t="shared" si="169"/>
        <v>3.4651367E-3</v>
      </c>
      <c r="O1565" s="228">
        <f t="shared" si="170"/>
        <v>6.2170100000000003E-5</v>
      </c>
      <c r="P1565" s="281">
        <f t="shared" si="167"/>
        <v>10046</v>
      </c>
      <c r="Q1565" s="238"/>
      <c r="R1565" s="107"/>
      <c r="S1565" s="107"/>
      <c r="T1565" s="32"/>
      <c r="U1565" s="29"/>
    </row>
    <row r="1566" spans="1:21" s="12" customFormat="1" ht="15" hidden="1" thickBot="1">
      <c r="A1566" s="21" t="s">
        <v>6358</v>
      </c>
      <c r="B1566" s="1" t="s">
        <v>4156</v>
      </c>
      <c r="C1566" s="98" t="s">
        <v>2242</v>
      </c>
      <c r="D1566" s="100" t="s">
        <v>2124</v>
      </c>
      <c r="E1566" s="100" t="s">
        <v>2124</v>
      </c>
      <c r="F1566" s="100" t="s">
        <v>2119</v>
      </c>
      <c r="G1566" s="101" t="s">
        <v>2108</v>
      </c>
      <c r="H1566" s="102" t="s">
        <v>3572</v>
      </c>
      <c r="I1566" s="140">
        <v>1615</v>
      </c>
      <c r="J1566" s="140">
        <v>147</v>
      </c>
      <c r="K1566" s="80">
        <v>23</v>
      </c>
      <c r="L1566" s="141">
        <v>1212.79</v>
      </c>
      <c r="M1566" s="106">
        <f t="shared" si="168"/>
        <v>1.4241485999999999E-2</v>
      </c>
      <c r="N1566" s="106">
        <f t="shared" si="169"/>
        <v>1.7261837000000001E-3</v>
      </c>
      <c r="O1566" s="228">
        <f t="shared" si="170"/>
        <v>3.0970499999999998E-5</v>
      </c>
      <c r="P1566" s="281">
        <f t="shared" si="167"/>
        <v>5004</v>
      </c>
      <c r="Q1566" s="238"/>
      <c r="R1566" s="107"/>
      <c r="S1566" s="107"/>
      <c r="T1566" s="32"/>
      <c r="U1566" s="29"/>
    </row>
    <row r="1567" spans="1:21" s="12" customFormat="1" ht="15" hidden="1" thickBot="1">
      <c r="A1567" s="21" t="s">
        <v>6359</v>
      </c>
      <c r="B1567" s="1" t="s">
        <v>4157</v>
      </c>
      <c r="C1567" s="98" t="s">
        <v>2242</v>
      </c>
      <c r="D1567" s="100" t="s">
        <v>2124</v>
      </c>
      <c r="E1567" s="100" t="s">
        <v>2126</v>
      </c>
      <c r="F1567" s="100" t="s">
        <v>2119</v>
      </c>
      <c r="G1567" s="101" t="s">
        <v>2108</v>
      </c>
      <c r="H1567" s="102" t="s">
        <v>3568</v>
      </c>
      <c r="I1567" s="140">
        <v>3922</v>
      </c>
      <c r="J1567" s="140">
        <v>478</v>
      </c>
      <c r="K1567" s="80">
        <v>128</v>
      </c>
      <c r="L1567" s="141">
        <v>1525.66</v>
      </c>
      <c r="M1567" s="106">
        <f t="shared" si="168"/>
        <v>3.2636409900000003E-2</v>
      </c>
      <c r="N1567" s="106">
        <f t="shared" si="169"/>
        <v>1.02252165E-2</v>
      </c>
      <c r="O1567" s="228">
        <f t="shared" si="170"/>
        <v>1.834568E-4</v>
      </c>
      <c r="P1567" s="281">
        <f t="shared" si="167"/>
        <v>29646</v>
      </c>
      <c r="Q1567" s="238"/>
      <c r="R1567" s="107"/>
      <c r="S1567" s="107"/>
      <c r="T1567" s="32"/>
      <c r="U1567" s="29"/>
    </row>
    <row r="1568" spans="1:21" s="12" customFormat="1" ht="15" hidden="1" thickBot="1">
      <c r="A1568" s="21" t="s">
        <v>6360</v>
      </c>
      <c r="B1568" s="1" t="s">
        <v>4158</v>
      </c>
      <c r="C1568" s="98" t="s">
        <v>2242</v>
      </c>
      <c r="D1568" s="100" t="s">
        <v>2124</v>
      </c>
      <c r="E1568" s="100" t="s">
        <v>2133</v>
      </c>
      <c r="F1568" s="100">
        <v>3</v>
      </c>
      <c r="G1568" s="101" t="s">
        <v>2109</v>
      </c>
      <c r="H1568" s="102" t="s">
        <v>3573</v>
      </c>
      <c r="I1568" s="140">
        <v>2662</v>
      </c>
      <c r="J1568" s="140">
        <v>295</v>
      </c>
      <c r="K1568" s="80">
        <v>49</v>
      </c>
      <c r="L1568" s="141">
        <v>1020.93</v>
      </c>
      <c r="M1568" s="106">
        <f t="shared" si="168"/>
        <v>1.84072126E-2</v>
      </c>
      <c r="N1568" s="106">
        <f t="shared" si="169"/>
        <v>5.3188050999999998E-3</v>
      </c>
      <c r="O1568" s="228">
        <f t="shared" si="170"/>
        <v>9.5427900000000002E-5</v>
      </c>
      <c r="P1568" s="281">
        <f t="shared" si="167"/>
        <v>15421</v>
      </c>
      <c r="Q1568" s="238"/>
      <c r="R1568" s="107"/>
      <c r="S1568" s="107"/>
      <c r="T1568" s="32"/>
      <c r="U1568" s="29"/>
    </row>
    <row r="1569" spans="1:21" s="12" customFormat="1" ht="15" hidden="1" thickBot="1">
      <c r="A1569" s="21" t="s">
        <v>6361</v>
      </c>
      <c r="B1569" s="1" t="s">
        <v>4159</v>
      </c>
      <c r="C1569" s="98" t="s">
        <v>2242</v>
      </c>
      <c r="D1569" s="100" t="s">
        <v>2124</v>
      </c>
      <c r="E1569" s="100" t="s">
        <v>2157</v>
      </c>
      <c r="F1569" s="100" t="s">
        <v>2119</v>
      </c>
      <c r="G1569" s="101" t="s">
        <v>2108</v>
      </c>
      <c r="H1569" s="102" t="s">
        <v>3574</v>
      </c>
      <c r="I1569" s="140">
        <v>3684</v>
      </c>
      <c r="J1569" s="140">
        <v>411</v>
      </c>
      <c r="K1569" s="80">
        <v>176</v>
      </c>
      <c r="L1569" s="141">
        <v>1780.66</v>
      </c>
      <c r="M1569" s="106">
        <f t="shared" si="168"/>
        <v>4.7774158499999997E-2</v>
      </c>
      <c r="N1569" s="106">
        <f t="shared" si="169"/>
        <v>1.1026910799999999E-2</v>
      </c>
      <c r="O1569" s="228">
        <f t="shared" si="170"/>
        <v>1.978405E-4</v>
      </c>
      <c r="P1569" s="281">
        <f t="shared" si="167"/>
        <v>31971</v>
      </c>
      <c r="Q1569" s="238"/>
      <c r="R1569" s="107"/>
      <c r="S1569" s="107"/>
      <c r="T1569" s="32"/>
      <c r="U1569" s="29"/>
    </row>
    <row r="1570" spans="1:21" s="12" customFormat="1" ht="15" hidden="1" thickBot="1">
      <c r="A1570" s="21" t="s">
        <v>6362</v>
      </c>
      <c r="B1570" s="1" t="s">
        <v>4160</v>
      </c>
      <c r="C1570" s="98" t="s">
        <v>2242</v>
      </c>
      <c r="D1570" s="100" t="s">
        <v>2124</v>
      </c>
      <c r="E1570" s="100" t="s">
        <v>2159</v>
      </c>
      <c r="F1570" s="100" t="s">
        <v>2119</v>
      </c>
      <c r="G1570" s="101" t="s">
        <v>2108</v>
      </c>
      <c r="H1570" s="102" t="s">
        <v>3575</v>
      </c>
      <c r="I1570" s="140">
        <v>3804</v>
      </c>
      <c r="J1570" s="140">
        <v>377</v>
      </c>
      <c r="K1570" s="80">
        <v>115</v>
      </c>
      <c r="L1570" s="141">
        <v>1855.9</v>
      </c>
      <c r="M1570" s="106">
        <f t="shared" si="168"/>
        <v>3.02313354E-2</v>
      </c>
      <c r="N1570" s="106">
        <f t="shared" si="169"/>
        <v>6.1410707999999996E-3</v>
      </c>
      <c r="O1570" s="228">
        <f t="shared" si="170"/>
        <v>1.101807E-4</v>
      </c>
      <c r="P1570" s="281">
        <f t="shared" si="167"/>
        <v>17805</v>
      </c>
      <c r="Q1570" s="238"/>
      <c r="R1570" s="107"/>
      <c r="S1570" s="107"/>
      <c r="T1570" s="32"/>
      <c r="U1570" s="29"/>
    </row>
    <row r="1571" spans="1:21" s="12" customFormat="1" ht="15" hidden="1" thickBot="1">
      <c r="A1571" s="21" t="s">
        <v>6363</v>
      </c>
      <c r="B1571" s="1" t="s">
        <v>4161</v>
      </c>
      <c r="C1571" s="98" t="s">
        <v>2242</v>
      </c>
      <c r="D1571" s="100" t="s">
        <v>2126</v>
      </c>
      <c r="E1571" s="100" t="s">
        <v>2116</v>
      </c>
      <c r="F1571" s="100" t="s">
        <v>2117</v>
      </c>
      <c r="G1571" s="101" t="s">
        <v>2107</v>
      </c>
      <c r="H1571" s="102" t="s">
        <v>3576</v>
      </c>
      <c r="I1571" s="140">
        <v>10567</v>
      </c>
      <c r="J1571" s="140">
        <v>1474</v>
      </c>
      <c r="K1571" s="80">
        <v>134</v>
      </c>
      <c r="L1571" s="141">
        <v>1081.1400000000001</v>
      </c>
      <c r="M1571" s="106">
        <f t="shared" si="168"/>
        <v>1.2680987899999999E-2</v>
      </c>
      <c r="N1571" s="106">
        <f t="shared" si="169"/>
        <v>1.72889507E-2</v>
      </c>
      <c r="O1571" s="228">
        <f t="shared" si="170"/>
        <v>3.1019160000000001E-4</v>
      </c>
      <c r="P1571" s="281">
        <f t="shared" si="167"/>
        <v>50126</v>
      </c>
      <c r="Q1571" s="238"/>
      <c r="R1571" s="107"/>
      <c r="S1571" s="107"/>
      <c r="T1571" s="32"/>
      <c r="U1571" s="29"/>
    </row>
    <row r="1572" spans="1:21" s="12" customFormat="1" ht="15" hidden="1" thickBot="1">
      <c r="A1572" s="21" t="s">
        <v>6364</v>
      </c>
      <c r="B1572" s="1" t="s">
        <v>4162</v>
      </c>
      <c r="C1572" s="98" t="s">
        <v>2242</v>
      </c>
      <c r="D1572" s="100" t="s">
        <v>2126</v>
      </c>
      <c r="E1572" s="100" t="s">
        <v>2115</v>
      </c>
      <c r="F1572" s="100" t="s">
        <v>2119</v>
      </c>
      <c r="G1572" s="101" t="s">
        <v>2108</v>
      </c>
      <c r="H1572" s="102" t="s">
        <v>3577</v>
      </c>
      <c r="I1572" s="140">
        <v>3576</v>
      </c>
      <c r="J1572" s="140">
        <v>564</v>
      </c>
      <c r="K1572" s="80">
        <v>77</v>
      </c>
      <c r="L1572" s="141">
        <v>846.74</v>
      </c>
      <c r="M1572" s="106">
        <f t="shared" si="168"/>
        <v>2.1532438399999999E-2</v>
      </c>
      <c r="N1572" s="106">
        <f t="shared" si="169"/>
        <v>1.43424135E-2</v>
      </c>
      <c r="O1572" s="228">
        <f t="shared" si="170"/>
        <v>2.5732590000000002E-4</v>
      </c>
      <c r="P1572" s="281">
        <f t="shared" si="167"/>
        <v>41583</v>
      </c>
      <c r="Q1572" s="238"/>
      <c r="R1572" s="107"/>
      <c r="S1572" s="107"/>
      <c r="T1572" s="32"/>
      <c r="U1572" s="29"/>
    </row>
    <row r="1573" spans="1:21" s="12" customFormat="1" ht="15" hidden="1" thickBot="1">
      <c r="A1573" s="21" t="s">
        <v>6365</v>
      </c>
      <c r="B1573" s="1" t="s">
        <v>4163</v>
      </c>
      <c r="C1573" s="98" t="s">
        <v>2242</v>
      </c>
      <c r="D1573" s="100" t="s">
        <v>2126</v>
      </c>
      <c r="E1573" s="100" t="s">
        <v>2120</v>
      </c>
      <c r="F1573" s="100" t="s">
        <v>2119</v>
      </c>
      <c r="G1573" s="101" t="s">
        <v>2108</v>
      </c>
      <c r="H1573" s="102" t="s">
        <v>3576</v>
      </c>
      <c r="I1573" s="140">
        <v>8797</v>
      </c>
      <c r="J1573" s="140">
        <v>1610</v>
      </c>
      <c r="K1573" s="80">
        <v>136</v>
      </c>
      <c r="L1573" s="141">
        <v>705.23</v>
      </c>
      <c r="M1573" s="106">
        <f t="shared" si="168"/>
        <v>1.54598158E-2</v>
      </c>
      <c r="N1573" s="106">
        <f t="shared" si="169"/>
        <v>3.5293880600000001E-2</v>
      </c>
      <c r="O1573" s="228">
        <f t="shared" si="170"/>
        <v>6.3322900000000002E-4</v>
      </c>
      <c r="P1573" s="281">
        <f t="shared" si="167"/>
        <v>102329</v>
      </c>
      <c r="Q1573" s="238"/>
      <c r="R1573" s="107"/>
      <c r="S1573" s="107"/>
      <c r="T1573" s="32"/>
      <c r="U1573" s="29"/>
    </row>
    <row r="1574" spans="1:21" s="12" customFormat="1" ht="15" hidden="1" thickBot="1">
      <c r="A1574" s="21" t="s">
        <v>6366</v>
      </c>
      <c r="B1574" s="1" t="s">
        <v>4164</v>
      </c>
      <c r="C1574" s="98" t="s">
        <v>2242</v>
      </c>
      <c r="D1574" s="100" t="s">
        <v>2126</v>
      </c>
      <c r="E1574" s="100" t="s">
        <v>2122</v>
      </c>
      <c r="F1574" s="100" t="s">
        <v>2119</v>
      </c>
      <c r="G1574" s="101" t="s">
        <v>2108</v>
      </c>
      <c r="H1574" s="102" t="s">
        <v>3578</v>
      </c>
      <c r="I1574" s="140">
        <v>4934</v>
      </c>
      <c r="J1574" s="140">
        <v>771</v>
      </c>
      <c r="K1574" s="80">
        <v>148</v>
      </c>
      <c r="L1574" s="141">
        <v>757.35</v>
      </c>
      <c r="M1574" s="106">
        <f t="shared" si="168"/>
        <v>2.9995946400000001E-2</v>
      </c>
      <c r="N1574" s="106">
        <f t="shared" si="169"/>
        <v>3.0536574399999999E-2</v>
      </c>
      <c r="O1574" s="228">
        <f t="shared" si="170"/>
        <v>5.4787529999999996E-4</v>
      </c>
      <c r="P1574" s="281">
        <f t="shared" si="167"/>
        <v>88536</v>
      </c>
      <c r="Q1574" s="238"/>
      <c r="R1574" s="107"/>
      <c r="S1574" s="107"/>
      <c r="T1574" s="32"/>
      <c r="U1574" s="29"/>
    </row>
    <row r="1575" spans="1:21" s="12" customFormat="1" ht="15" hidden="1" thickBot="1">
      <c r="A1575" s="21" t="s">
        <v>6367</v>
      </c>
      <c r="B1575" s="1" t="s">
        <v>4165</v>
      </c>
      <c r="C1575" s="98" t="s">
        <v>2242</v>
      </c>
      <c r="D1575" s="100" t="s">
        <v>2126</v>
      </c>
      <c r="E1575" s="100" t="s">
        <v>2124</v>
      </c>
      <c r="F1575" s="100">
        <v>3</v>
      </c>
      <c r="G1575" s="101" t="s">
        <v>2109</v>
      </c>
      <c r="H1575" s="102" t="s">
        <v>3579</v>
      </c>
      <c r="I1575" s="140">
        <v>6373</v>
      </c>
      <c r="J1575" s="140">
        <v>1062</v>
      </c>
      <c r="K1575" s="80">
        <v>135</v>
      </c>
      <c r="L1575" s="141">
        <v>774.08</v>
      </c>
      <c r="M1575" s="106">
        <f t="shared" si="168"/>
        <v>2.1183116200000001E-2</v>
      </c>
      <c r="N1575" s="106">
        <f t="shared" si="169"/>
        <v>2.90622021E-2</v>
      </c>
      <c r="O1575" s="228">
        <f t="shared" si="170"/>
        <v>5.2142270000000003E-4</v>
      </c>
      <c r="P1575" s="281">
        <f t="shared" si="167"/>
        <v>84261</v>
      </c>
      <c r="Q1575" s="238"/>
      <c r="R1575" s="107"/>
      <c r="S1575" s="107"/>
      <c r="T1575" s="32"/>
      <c r="U1575" s="29"/>
    </row>
    <row r="1576" spans="1:21" s="12" customFormat="1" ht="15" hidden="1" thickBot="1">
      <c r="A1576" s="21" t="s">
        <v>6368</v>
      </c>
      <c r="B1576" s="1" t="s">
        <v>4166</v>
      </c>
      <c r="C1576" s="98" t="s">
        <v>2242</v>
      </c>
      <c r="D1576" s="100" t="s">
        <v>2126</v>
      </c>
      <c r="E1576" s="100" t="s">
        <v>2126</v>
      </c>
      <c r="F1576" s="100" t="s">
        <v>2119</v>
      </c>
      <c r="G1576" s="101" t="s">
        <v>2108</v>
      </c>
      <c r="H1576" s="102" t="s">
        <v>3580</v>
      </c>
      <c r="I1576" s="140">
        <v>5122</v>
      </c>
      <c r="J1576" s="140">
        <v>947</v>
      </c>
      <c r="K1576" s="80">
        <v>275</v>
      </c>
      <c r="L1576" s="141">
        <v>491.56</v>
      </c>
      <c r="M1576" s="106">
        <f t="shared" si="168"/>
        <v>5.3689964799999997E-2</v>
      </c>
      <c r="N1576" s="106">
        <f t="shared" si="169"/>
        <v>0.1034347722</v>
      </c>
      <c r="O1576" s="228">
        <f t="shared" si="170"/>
        <v>1.8557864E-3</v>
      </c>
      <c r="P1576" s="281">
        <f t="shared" si="167"/>
        <v>299895</v>
      </c>
      <c r="Q1576" s="238"/>
      <c r="R1576" s="107"/>
      <c r="S1576" s="107"/>
      <c r="T1576" s="32"/>
      <c r="U1576" s="29"/>
    </row>
    <row r="1577" spans="1:21" s="12" customFormat="1" ht="15" hidden="1" thickBot="1">
      <c r="A1577" s="21" t="s">
        <v>6369</v>
      </c>
      <c r="B1577" s="1" t="s">
        <v>4167</v>
      </c>
      <c r="C1577" s="98" t="s">
        <v>2242</v>
      </c>
      <c r="D1577" s="100" t="s">
        <v>2133</v>
      </c>
      <c r="E1577" s="100" t="s">
        <v>2116</v>
      </c>
      <c r="F1577" s="100">
        <v>3</v>
      </c>
      <c r="G1577" s="101" t="s">
        <v>2109</v>
      </c>
      <c r="H1577" s="102" t="s">
        <v>3581</v>
      </c>
      <c r="I1577" s="140">
        <v>5478</v>
      </c>
      <c r="J1577" s="140">
        <v>828</v>
      </c>
      <c r="K1577" s="80">
        <v>150</v>
      </c>
      <c r="L1577" s="141">
        <v>801.44</v>
      </c>
      <c r="M1577" s="106">
        <f t="shared" si="168"/>
        <v>2.73822562E-2</v>
      </c>
      <c r="N1577" s="106">
        <f t="shared" si="169"/>
        <v>2.8289713599999999E-2</v>
      </c>
      <c r="O1577" s="228">
        <f t="shared" si="170"/>
        <v>5.0756300000000005E-4</v>
      </c>
      <c r="P1577" s="281">
        <f t="shared" si="167"/>
        <v>82022</v>
      </c>
      <c r="Q1577" s="238"/>
      <c r="R1577" s="107"/>
      <c r="S1577" s="107"/>
      <c r="T1577" s="32"/>
      <c r="U1577" s="29"/>
    </row>
    <row r="1578" spans="1:21" s="12" customFormat="1" ht="15" hidden="1" thickBot="1">
      <c r="A1578" s="21" t="s">
        <v>6370</v>
      </c>
      <c r="B1578" s="1" t="s">
        <v>4168</v>
      </c>
      <c r="C1578" s="98" t="s">
        <v>2242</v>
      </c>
      <c r="D1578" s="100" t="s">
        <v>2133</v>
      </c>
      <c r="E1578" s="100" t="s">
        <v>2115</v>
      </c>
      <c r="F1578" s="100" t="s">
        <v>2119</v>
      </c>
      <c r="G1578" s="101" t="s">
        <v>2108</v>
      </c>
      <c r="H1578" s="102" t="s">
        <v>3582</v>
      </c>
      <c r="I1578" s="140">
        <v>10801</v>
      </c>
      <c r="J1578" s="140">
        <v>1889</v>
      </c>
      <c r="K1578" s="80">
        <v>155</v>
      </c>
      <c r="L1578" s="141">
        <v>1092.49</v>
      </c>
      <c r="M1578" s="106">
        <f t="shared" si="168"/>
        <v>1.4350523E-2</v>
      </c>
      <c r="N1578" s="106">
        <f t="shared" si="169"/>
        <v>2.4813168E-2</v>
      </c>
      <c r="O1578" s="228">
        <f t="shared" si="170"/>
        <v>4.4518820000000002E-4</v>
      </c>
      <c r="P1578" s="281">
        <f t="shared" si="167"/>
        <v>71942</v>
      </c>
      <c r="Q1578" s="238"/>
      <c r="R1578" s="107"/>
      <c r="S1578" s="107"/>
      <c r="T1578" s="32"/>
      <c r="U1578" s="29"/>
    </row>
    <row r="1579" spans="1:21" s="12" customFormat="1" ht="15" hidden="1" thickBot="1">
      <c r="A1579" s="21" t="s">
        <v>6371</v>
      </c>
      <c r="B1579" s="1" t="s">
        <v>4169</v>
      </c>
      <c r="C1579" s="98" t="s">
        <v>2242</v>
      </c>
      <c r="D1579" s="100" t="s">
        <v>2133</v>
      </c>
      <c r="E1579" s="100" t="s">
        <v>2120</v>
      </c>
      <c r="F1579" s="100" t="s">
        <v>2119</v>
      </c>
      <c r="G1579" s="101" t="s">
        <v>2108</v>
      </c>
      <c r="H1579" s="102" t="s">
        <v>3583</v>
      </c>
      <c r="I1579" s="140">
        <v>4341</v>
      </c>
      <c r="J1579" s="140">
        <v>788</v>
      </c>
      <c r="K1579" s="80">
        <v>66</v>
      </c>
      <c r="L1579" s="141">
        <v>876.09</v>
      </c>
      <c r="M1579" s="106">
        <f t="shared" si="168"/>
        <v>1.520387E-2</v>
      </c>
      <c r="N1579" s="106">
        <f t="shared" si="169"/>
        <v>1.3675135600000001E-2</v>
      </c>
      <c r="O1579" s="228">
        <f t="shared" si="170"/>
        <v>2.453539E-4</v>
      </c>
      <c r="P1579" s="281">
        <f t="shared" si="167"/>
        <v>39649</v>
      </c>
      <c r="Q1579" s="238"/>
      <c r="R1579" s="107"/>
      <c r="S1579" s="107"/>
      <c r="T1579" s="32"/>
      <c r="U1579" s="29"/>
    </row>
    <row r="1580" spans="1:21" s="12" customFormat="1" ht="15" hidden="1" thickBot="1">
      <c r="A1580" s="21" t="s">
        <v>6372</v>
      </c>
      <c r="B1580" s="1" t="s">
        <v>4170</v>
      </c>
      <c r="C1580" s="98" t="s">
        <v>2242</v>
      </c>
      <c r="D1580" s="100" t="s">
        <v>2133</v>
      </c>
      <c r="E1580" s="100" t="s">
        <v>2122</v>
      </c>
      <c r="F1580" s="100">
        <v>3</v>
      </c>
      <c r="G1580" s="101" t="s">
        <v>2109</v>
      </c>
      <c r="H1580" s="102" t="s">
        <v>3584</v>
      </c>
      <c r="I1580" s="140">
        <v>4117</v>
      </c>
      <c r="J1580" s="140">
        <v>674</v>
      </c>
      <c r="K1580" s="80">
        <v>62</v>
      </c>
      <c r="L1580" s="141">
        <v>879.09</v>
      </c>
      <c r="M1580" s="106">
        <f t="shared" si="168"/>
        <v>1.5059509299999999E-2</v>
      </c>
      <c r="N1580" s="106">
        <f t="shared" si="169"/>
        <v>1.15461548E-2</v>
      </c>
      <c r="O1580" s="228">
        <f t="shared" si="170"/>
        <v>2.0715659999999999E-4</v>
      </c>
      <c r="P1580" s="281">
        <f t="shared" si="167"/>
        <v>33476</v>
      </c>
      <c r="Q1580" s="238"/>
      <c r="R1580" s="107"/>
      <c r="S1580" s="107"/>
      <c r="T1580" s="32"/>
      <c r="U1580" s="29"/>
    </row>
    <row r="1581" spans="1:21" s="12" customFormat="1" ht="15" hidden="1" thickBot="1">
      <c r="A1581" s="21" t="s">
        <v>6373</v>
      </c>
      <c r="B1581" s="1" t="s">
        <v>4171</v>
      </c>
      <c r="C1581" s="98" t="s">
        <v>2242</v>
      </c>
      <c r="D1581" s="100" t="s">
        <v>2133</v>
      </c>
      <c r="E1581" s="100" t="s">
        <v>2124</v>
      </c>
      <c r="F1581" s="100" t="s">
        <v>2119</v>
      </c>
      <c r="G1581" s="101" t="s">
        <v>2108</v>
      </c>
      <c r="H1581" s="102" t="s">
        <v>3585</v>
      </c>
      <c r="I1581" s="140">
        <v>10720</v>
      </c>
      <c r="J1581" s="140">
        <v>1858</v>
      </c>
      <c r="K1581" s="80">
        <v>73</v>
      </c>
      <c r="L1581" s="141">
        <v>940.02</v>
      </c>
      <c r="M1581" s="106">
        <f t="shared" si="168"/>
        <v>6.8097013999999997E-3</v>
      </c>
      <c r="N1581" s="106">
        <f t="shared" si="169"/>
        <v>1.34597404E-2</v>
      </c>
      <c r="O1581" s="228">
        <f t="shared" si="170"/>
        <v>2.4148940000000001E-4</v>
      </c>
      <c r="P1581" s="281">
        <f t="shared" si="167"/>
        <v>39024</v>
      </c>
      <c r="Q1581" s="238"/>
      <c r="R1581" s="107"/>
      <c r="S1581" s="107"/>
      <c r="T1581" s="32"/>
      <c r="U1581" s="29"/>
    </row>
    <row r="1582" spans="1:21" s="12" customFormat="1" ht="15" hidden="1" thickBot="1">
      <c r="A1582" s="21" t="s">
        <v>6374</v>
      </c>
      <c r="B1582" s="1" t="s">
        <v>4172</v>
      </c>
      <c r="C1582" s="98" t="s">
        <v>2242</v>
      </c>
      <c r="D1582" s="100" t="s">
        <v>2133</v>
      </c>
      <c r="E1582" s="100" t="s">
        <v>2126</v>
      </c>
      <c r="F1582" s="100" t="s">
        <v>2119</v>
      </c>
      <c r="G1582" s="101" t="s">
        <v>2108</v>
      </c>
      <c r="H1582" s="102" t="s">
        <v>3586</v>
      </c>
      <c r="I1582" s="140">
        <v>2167</v>
      </c>
      <c r="J1582" s="140">
        <v>322</v>
      </c>
      <c r="K1582" s="80">
        <v>25</v>
      </c>
      <c r="L1582" s="141">
        <v>387.47</v>
      </c>
      <c r="M1582" s="106">
        <f t="shared" si="168"/>
        <v>1.15366866E-2</v>
      </c>
      <c r="N1582" s="106">
        <f t="shared" si="169"/>
        <v>9.5873565999999993E-3</v>
      </c>
      <c r="O1582" s="228">
        <f t="shared" si="170"/>
        <v>1.7201259999999999E-4</v>
      </c>
      <c r="P1582" s="281">
        <f t="shared" si="167"/>
        <v>27797</v>
      </c>
      <c r="Q1582" s="238"/>
      <c r="R1582" s="107"/>
      <c r="S1582" s="107"/>
      <c r="T1582" s="32"/>
      <c r="U1582" s="29"/>
    </row>
    <row r="1583" spans="1:21" s="12" customFormat="1" ht="15" hidden="1" thickBot="1">
      <c r="A1583" s="21" t="s">
        <v>6375</v>
      </c>
      <c r="B1583" s="1" t="s">
        <v>4173</v>
      </c>
      <c r="C1583" s="98" t="s">
        <v>2242</v>
      </c>
      <c r="D1583" s="100" t="s">
        <v>2133</v>
      </c>
      <c r="E1583" s="100" t="s">
        <v>2133</v>
      </c>
      <c r="F1583" s="100" t="s">
        <v>2119</v>
      </c>
      <c r="G1583" s="101" t="s">
        <v>2108</v>
      </c>
      <c r="H1583" s="102" t="s">
        <v>3587</v>
      </c>
      <c r="I1583" s="140">
        <v>5521</v>
      </c>
      <c r="J1583" s="140">
        <v>885</v>
      </c>
      <c r="K1583" s="80">
        <v>32</v>
      </c>
      <c r="L1583" s="141">
        <v>648.41999999999996</v>
      </c>
      <c r="M1583" s="106">
        <f t="shared" si="168"/>
        <v>5.7960514000000001E-3</v>
      </c>
      <c r="N1583" s="106">
        <f t="shared" si="169"/>
        <v>7.9107760999999992E-3</v>
      </c>
      <c r="O1583" s="228">
        <f t="shared" si="170"/>
        <v>1.41932E-4</v>
      </c>
      <c r="P1583" s="281">
        <f t="shared" si="167"/>
        <v>22936</v>
      </c>
      <c r="Q1583" s="238"/>
      <c r="R1583" s="107"/>
      <c r="S1583" s="107"/>
      <c r="T1583" s="32"/>
      <c r="U1583" s="29"/>
    </row>
    <row r="1584" spans="1:21" s="12" customFormat="1" ht="15" hidden="1" thickBot="1">
      <c r="A1584" s="21" t="s">
        <v>6376</v>
      </c>
      <c r="B1584" s="1" t="s">
        <v>4174</v>
      </c>
      <c r="C1584" s="98" t="s">
        <v>2242</v>
      </c>
      <c r="D1584" s="100" t="s">
        <v>2133</v>
      </c>
      <c r="E1584" s="100" t="s">
        <v>2157</v>
      </c>
      <c r="F1584" s="100" t="s">
        <v>2119</v>
      </c>
      <c r="G1584" s="101" t="s">
        <v>2108</v>
      </c>
      <c r="H1584" s="102" t="s">
        <v>3588</v>
      </c>
      <c r="I1584" s="140">
        <v>4165</v>
      </c>
      <c r="J1584" s="140">
        <v>619</v>
      </c>
      <c r="K1584" s="80">
        <v>40</v>
      </c>
      <c r="L1584" s="141">
        <v>786.44</v>
      </c>
      <c r="M1584" s="106">
        <f t="shared" si="168"/>
        <v>9.6038414999999999E-3</v>
      </c>
      <c r="N1584" s="106">
        <f t="shared" si="169"/>
        <v>7.5590989999999997E-3</v>
      </c>
      <c r="O1584" s="228">
        <f t="shared" si="170"/>
        <v>1.3562240000000001E-4</v>
      </c>
      <c r="P1584" s="281">
        <f t="shared" si="167"/>
        <v>21916</v>
      </c>
      <c r="Q1584" s="238"/>
      <c r="R1584" s="107"/>
      <c r="S1584" s="107"/>
      <c r="T1584" s="32"/>
      <c r="U1584" s="29"/>
    </row>
    <row r="1585" spans="1:21" s="12" customFormat="1" ht="15.75" hidden="1" thickBot="1">
      <c r="A1585" s="21" t="s">
        <v>6377</v>
      </c>
      <c r="B1585" s="1" t="s">
        <v>4175</v>
      </c>
      <c r="C1585" s="98" t="s">
        <v>2242</v>
      </c>
      <c r="D1585" s="100" t="s">
        <v>2133</v>
      </c>
      <c r="E1585" s="100" t="s">
        <v>2159</v>
      </c>
      <c r="F1585" s="100" t="s">
        <v>2119</v>
      </c>
      <c r="G1585" s="101" t="s">
        <v>2108</v>
      </c>
      <c r="H1585" s="102" t="s">
        <v>3589</v>
      </c>
      <c r="I1585" s="140">
        <v>4300</v>
      </c>
      <c r="J1585" s="140">
        <v>656</v>
      </c>
      <c r="K1585" s="80">
        <v>170</v>
      </c>
      <c r="L1585" s="141">
        <v>477.93</v>
      </c>
      <c r="M1585" s="106">
        <f t="shared" si="168"/>
        <v>3.9534883700000002E-2</v>
      </c>
      <c r="N1585" s="106">
        <f t="shared" si="169"/>
        <v>5.4265025600000003E-2</v>
      </c>
      <c r="O1585" s="228">
        <f t="shared" si="170"/>
        <v>9.7360190000000003E-4</v>
      </c>
      <c r="P1585" s="281">
        <f t="shared" si="167"/>
        <v>157334</v>
      </c>
      <c r="Q1585" s="255"/>
      <c r="R1585" s="146"/>
      <c r="S1585" s="146"/>
      <c r="T1585" s="85"/>
      <c r="U1585" s="29"/>
    </row>
    <row r="1586" spans="1:21" s="12" customFormat="1" ht="15" hidden="1" thickBot="1">
      <c r="A1586" s="21" t="s">
        <v>6378</v>
      </c>
      <c r="B1586" s="1" t="s">
        <v>4176</v>
      </c>
      <c r="C1586" s="98" t="s">
        <v>2242</v>
      </c>
      <c r="D1586" s="100" t="s">
        <v>2157</v>
      </c>
      <c r="E1586" s="100" t="s">
        <v>2116</v>
      </c>
      <c r="F1586" s="100">
        <v>3</v>
      </c>
      <c r="G1586" s="101" t="s">
        <v>2109</v>
      </c>
      <c r="H1586" s="102" t="s">
        <v>3590</v>
      </c>
      <c r="I1586" s="140">
        <v>5071</v>
      </c>
      <c r="J1586" s="140">
        <v>787</v>
      </c>
      <c r="K1586" s="80">
        <v>197</v>
      </c>
      <c r="L1586" s="141">
        <v>1009.61</v>
      </c>
      <c r="M1586" s="106">
        <f t="shared" si="168"/>
        <v>3.8848353299999999E-2</v>
      </c>
      <c r="N1586" s="106">
        <f t="shared" si="169"/>
        <v>3.0282637800000001E-2</v>
      </c>
      <c r="O1586" s="228">
        <f t="shared" si="170"/>
        <v>5.4331919999999997E-4</v>
      </c>
      <c r="P1586" s="281">
        <f t="shared" si="167"/>
        <v>87800</v>
      </c>
      <c r="Q1586" s="238"/>
      <c r="R1586" s="107"/>
      <c r="S1586" s="107"/>
      <c r="T1586" s="32"/>
      <c r="U1586" s="29"/>
    </row>
    <row r="1587" spans="1:21" s="12" customFormat="1" ht="15" hidden="1" thickBot="1">
      <c r="A1587" s="21" t="s">
        <v>6379</v>
      </c>
      <c r="B1587" s="1" t="s">
        <v>4177</v>
      </c>
      <c r="C1587" s="98" t="s">
        <v>2242</v>
      </c>
      <c r="D1587" s="100" t="s">
        <v>2157</v>
      </c>
      <c r="E1587" s="100" t="s">
        <v>2115</v>
      </c>
      <c r="F1587" s="100" t="s">
        <v>2119</v>
      </c>
      <c r="G1587" s="101" t="s">
        <v>2108</v>
      </c>
      <c r="H1587" s="102" t="s">
        <v>3591</v>
      </c>
      <c r="I1587" s="140">
        <v>2884</v>
      </c>
      <c r="J1587" s="140">
        <v>435</v>
      </c>
      <c r="K1587" s="80">
        <v>85</v>
      </c>
      <c r="L1587" s="141">
        <v>862.41</v>
      </c>
      <c r="M1587" s="106">
        <f t="shared" si="168"/>
        <v>2.9472954199999998E-2</v>
      </c>
      <c r="N1587" s="106">
        <f t="shared" si="169"/>
        <v>1.48661716E-2</v>
      </c>
      <c r="O1587" s="228">
        <f t="shared" si="170"/>
        <v>2.6672300000000001E-4</v>
      </c>
      <c r="P1587" s="281">
        <f t="shared" si="167"/>
        <v>43102</v>
      </c>
      <c r="Q1587" s="238"/>
      <c r="R1587" s="107"/>
      <c r="S1587" s="107"/>
      <c r="T1587" s="32"/>
      <c r="U1587" s="29"/>
    </row>
    <row r="1588" spans="1:21" s="12" customFormat="1" ht="15" hidden="1" thickBot="1">
      <c r="A1588" s="21" t="s">
        <v>6380</v>
      </c>
      <c r="B1588" s="1" t="s">
        <v>4178</v>
      </c>
      <c r="C1588" s="98" t="s">
        <v>2242</v>
      </c>
      <c r="D1588" s="100" t="s">
        <v>2157</v>
      </c>
      <c r="E1588" s="100" t="s">
        <v>2120</v>
      </c>
      <c r="F1588" s="100" t="s">
        <v>2119</v>
      </c>
      <c r="G1588" s="101" t="s">
        <v>2108</v>
      </c>
      <c r="H1588" s="102" t="s">
        <v>3592</v>
      </c>
      <c r="I1588" s="140">
        <v>5154</v>
      </c>
      <c r="J1588" s="140">
        <v>730</v>
      </c>
      <c r="K1588" s="80">
        <v>57</v>
      </c>
      <c r="L1588" s="141">
        <v>749.31</v>
      </c>
      <c r="M1588" s="106">
        <f t="shared" si="168"/>
        <v>1.1059371300000001E-2</v>
      </c>
      <c r="N1588" s="106">
        <f t="shared" si="169"/>
        <v>1.07743671E-2</v>
      </c>
      <c r="O1588" s="228">
        <f t="shared" si="170"/>
        <v>1.933095E-4</v>
      </c>
      <c r="P1588" s="281">
        <f t="shared" si="167"/>
        <v>31238</v>
      </c>
      <c r="Q1588" s="238"/>
      <c r="R1588" s="107"/>
      <c r="S1588" s="107"/>
      <c r="T1588" s="32"/>
      <c r="U1588" s="29"/>
    </row>
    <row r="1589" spans="1:21" s="12" customFormat="1" ht="15" hidden="1" thickBot="1">
      <c r="A1589" s="21" t="s">
        <v>6381</v>
      </c>
      <c r="B1589" s="1" t="s">
        <v>4179</v>
      </c>
      <c r="C1589" s="98" t="s">
        <v>2242</v>
      </c>
      <c r="D1589" s="100" t="s">
        <v>2157</v>
      </c>
      <c r="E1589" s="100" t="s">
        <v>2122</v>
      </c>
      <c r="F1589" s="100">
        <v>3</v>
      </c>
      <c r="G1589" s="101" t="s">
        <v>2109</v>
      </c>
      <c r="H1589" s="102" t="s">
        <v>3593</v>
      </c>
      <c r="I1589" s="140">
        <v>4910</v>
      </c>
      <c r="J1589" s="140">
        <v>727</v>
      </c>
      <c r="K1589" s="80">
        <v>143</v>
      </c>
      <c r="L1589" s="141">
        <v>792.86</v>
      </c>
      <c r="M1589" s="106">
        <f t="shared" si="168"/>
        <v>2.91242362E-2</v>
      </c>
      <c r="N1589" s="106">
        <f t="shared" si="169"/>
        <v>2.6704991599999998E-2</v>
      </c>
      <c r="O1589" s="228">
        <f t="shared" si="170"/>
        <v>4.7913049999999998E-4</v>
      </c>
      <c r="P1589" s="281">
        <f t="shared" si="167"/>
        <v>77427</v>
      </c>
      <c r="Q1589" s="238"/>
      <c r="R1589" s="107"/>
      <c r="S1589" s="107"/>
      <c r="T1589" s="32"/>
      <c r="U1589" s="29"/>
    </row>
    <row r="1590" spans="1:21" s="12" customFormat="1" ht="15" hidden="1" thickBot="1">
      <c r="A1590" s="21" t="s">
        <v>6382</v>
      </c>
      <c r="B1590" s="1" t="s">
        <v>4180</v>
      </c>
      <c r="C1590" s="98" t="s">
        <v>2242</v>
      </c>
      <c r="D1590" s="100" t="s">
        <v>2157</v>
      </c>
      <c r="E1590" s="100" t="s">
        <v>2124</v>
      </c>
      <c r="F1590" s="100" t="s">
        <v>2119</v>
      </c>
      <c r="G1590" s="101" t="s">
        <v>2108</v>
      </c>
      <c r="H1590" s="102" t="s">
        <v>3594</v>
      </c>
      <c r="I1590" s="140">
        <v>4031</v>
      </c>
      <c r="J1590" s="140">
        <v>680</v>
      </c>
      <c r="K1590" s="80">
        <v>61</v>
      </c>
      <c r="L1590" s="141">
        <v>579.86</v>
      </c>
      <c r="M1590" s="106">
        <f t="shared" ref="M1590:M1621" si="171" xml:space="preserve"> ROUNDDOWN(K1590/I1590,10)</f>
        <v>1.51327214E-2</v>
      </c>
      <c r="N1590" s="106">
        <f t="shared" ref="N1590:N1621" si="172">ROUNDDOWN(J1590*M1590/L1590,10)</f>
        <v>1.7746094800000001E-2</v>
      </c>
      <c r="O1590" s="228">
        <f t="shared" ref="O1590:O1621" si="173">ROUNDDOWN(N1590/$N$2499,10)</f>
        <v>3.1839349999999999E-4</v>
      </c>
      <c r="P1590" s="281">
        <f t="shared" si="167"/>
        <v>51452</v>
      </c>
      <c r="Q1590" s="238"/>
      <c r="R1590" s="107"/>
      <c r="S1590" s="107"/>
      <c r="T1590" s="32"/>
      <c r="U1590" s="29"/>
    </row>
    <row r="1591" spans="1:21" s="12" customFormat="1" ht="15" hidden="1" thickBot="1">
      <c r="A1591" s="21" t="s">
        <v>6383</v>
      </c>
      <c r="B1591" s="1" t="s">
        <v>4181</v>
      </c>
      <c r="C1591" s="98" t="s">
        <v>2242</v>
      </c>
      <c r="D1591" s="100" t="s">
        <v>2157</v>
      </c>
      <c r="E1591" s="100" t="s">
        <v>2126</v>
      </c>
      <c r="F1591" s="100">
        <v>3</v>
      </c>
      <c r="G1591" s="101" t="s">
        <v>2109</v>
      </c>
      <c r="H1591" s="102" t="s">
        <v>3595</v>
      </c>
      <c r="I1591" s="140">
        <v>15279</v>
      </c>
      <c r="J1591" s="140">
        <v>2152</v>
      </c>
      <c r="K1591" s="80">
        <v>283</v>
      </c>
      <c r="L1591" s="141">
        <v>961.36</v>
      </c>
      <c r="M1591" s="106">
        <f t="shared" si="171"/>
        <v>1.8522154499999999E-2</v>
      </c>
      <c r="N1591" s="106">
        <f t="shared" si="172"/>
        <v>4.1461758799999998E-2</v>
      </c>
      <c r="O1591" s="228">
        <f t="shared" si="173"/>
        <v>7.438907E-4</v>
      </c>
      <c r="P1591" s="281">
        <f t="shared" si="167"/>
        <v>120212</v>
      </c>
      <c r="Q1591" s="238"/>
      <c r="R1591" s="107"/>
      <c r="S1591" s="107"/>
      <c r="T1591" s="32"/>
      <c r="U1591" s="29"/>
    </row>
    <row r="1592" spans="1:21" s="12" customFormat="1" ht="15" hidden="1" thickBot="1">
      <c r="A1592" s="21" t="s">
        <v>6384</v>
      </c>
      <c r="B1592" s="1" t="s">
        <v>4182</v>
      </c>
      <c r="C1592" s="98" t="s">
        <v>2242</v>
      </c>
      <c r="D1592" s="100" t="s">
        <v>2157</v>
      </c>
      <c r="E1592" s="100" t="s">
        <v>2133</v>
      </c>
      <c r="F1592" s="100" t="s">
        <v>2119</v>
      </c>
      <c r="G1592" s="101" t="s">
        <v>2108</v>
      </c>
      <c r="H1592" s="102" t="s">
        <v>3596</v>
      </c>
      <c r="I1592" s="140">
        <v>4488</v>
      </c>
      <c r="J1592" s="140">
        <v>676</v>
      </c>
      <c r="K1592" s="80">
        <v>28</v>
      </c>
      <c r="L1592" s="141">
        <v>651.34</v>
      </c>
      <c r="M1592" s="106">
        <f t="shared" si="171"/>
        <v>6.2388590999999998E-3</v>
      </c>
      <c r="N1592" s="106">
        <f t="shared" si="172"/>
        <v>6.4750648000000003E-3</v>
      </c>
      <c r="O1592" s="228">
        <f t="shared" si="173"/>
        <v>1.16173E-4</v>
      </c>
      <c r="P1592" s="281">
        <f t="shared" si="167"/>
        <v>18773</v>
      </c>
      <c r="Q1592" s="238"/>
      <c r="R1592" s="107"/>
      <c r="S1592" s="107"/>
      <c r="T1592" s="32"/>
      <c r="U1592" s="29"/>
    </row>
    <row r="1593" spans="1:21" s="12" customFormat="1" ht="15" hidden="1" thickBot="1">
      <c r="A1593" s="21" t="s">
        <v>6385</v>
      </c>
      <c r="B1593" s="1" t="s">
        <v>4183</v>
      </c>
      <c r="C1593" s="98" t="s">
        <v>2242</v>
      </c>
      <c r="D1593" s="100" t="s">
        <v>2159</v>
      </c>
      <c r="E1593" s="100" t="s">
        <v>2116</v>
      </c>
      <c r="F1593" s="100" t="s">
        <v>2117</v>
      </c>
      <c r="G1593" s="101" t="s">
        <v>2107</v>
      </c>
      <c r="H1593" s="102" t="s">
        <v>3597</v>
      </c>
      <c r="I1593" s="140">
        <v>5640</v>
      </c>
      <c r="J1593" s="140">
        <v>865</v>
      </c>
      <c r="K1593" s="80">
        <v>188</v>
      </c>
      <c r="L1593" s="141">
        <v>992.62</v>
      </c>
      <c r="M1593" s="106">
        <f t="shared" si="171"/>
        <v>3.3333333299999997E-2</v>
      </c>
      <c r="N1593" s="106">
        <f t="shared" si="172"/>
        <v>2.9047705300000001E-2</v>
      </c>
      <c r="O1593" s="228">
        <f t="shared" si="173"/>
        <v>5.2116260000000002E-4</v>
      </c>
      <c r="P1593" s="281">
        <f t="shared" si="167"/>
        <v>84219</v>
      </c>
      <c r="Q1593" s="238"/>
      <c r="R1593" s="107"/>
      <c r="S1593" s="107"/>
      <c r="T1593" s="32"/>
      <c r="U1593" s="29"/>
    </row>
    <row r="1594" spans="1:21" s="12" customFormat="1" ht="15" hidden="1" thickBot="1">
      <c r="A1594" s="21" t="s">
        <v>6386</v>
      </c>
      <c r="B1594" s="1" t="s">
        <v>4184</v>
      </c>
      <c r="C1594" s="98" t="s">
        <v>2242</v>
      </c>
      <c r="D1594" s="100" t="s">
        <v>2159</v>
      </c>
      <c r="E1594" s="100" t="s">
        <v>2115</v>
      </c>
      <c r="F1594" s="100" t="s">
        <v>2119</v>
      </c>
      <c r="G1594" s="101" t="s">
        <v>2108</v>
      </c>
      <c r="H1594" s="102" t="s">
        <v>3598</v>
      </c>
      <c r="I1594" s="140">
        <v>2874</v>
      </c>
      <c r="J1594" s="140">
        <v>422</v>
      </c>
      <c r="K1594" s="80">
        <v>84</v>
      </c>
      <c r="L1594" s="141">
        <v>970.97</v>
      </c>
      <c r="M1594" s="106">
        <f t="shared" si="171"/>
        <v>2.92275574E-2</v>
      </c>
      <c r="N1594" s="106">
        <f t="shared" si="172"/>
        <v>1.2702791200000001E-2</v>
      </c>
      <c r="O1594" s="228">
        <f t="shared" si="173"/>
        <v>2.2790850000000001E-4</v>
      </c>
      <c r="P1594" s="281">
        <f t="shared" si="167"/>
        <v>36830</v>
      </c>
      <c r="Q1594" s="238"/>
      <c r="R1594" s="107"/>
      <c r="S1594" s="107"/>
      <c r="T1594" s="32"/>
      <c r="U1594" s="29"/>
    </row>
    <row r="1595" spans="1:21" s="12" customFormat="1" ht="15" hidden="1" thickBot="1">
      <c r="A1595" s="21" t="s">
        <v>6387</v>
      </c>
      <c r="B1595" s="1" t="s">
        <v>4185</v>
      </c>
      <c r="C1595" s="98" t="s">
        <v>2242</v>
      </c>
      <c r="D1595" s="100" t="s">
        <v>2159</v>
      </c>
      <c r="E1595" s="100" t="s">
        <v>2120</v>
      </c>
      <c r="F1595" s="100" t="s">
        <v>2119</v>
      </c>
      <c r="G1595" s="101" t="s">
        <v>2108</v>
      </c>
      <c r="H1595" s="102" t="s">
        <v>3599</v>
      </c>
      <c r="I1595" s="140">
        <v>3835</v>
      </c>
      <c r="J1595" s="140">
        <v>579</v>
      </c>
      <c r="K1595" s="80">
        <v>78</v>
      </c>
      <c r="L1595" s="141">
        <v>891.85</v>
      </c>
      <c r="M1595" s="106">
        <f t="shared" si="171"/>
        <v>2.0338983000000001E-2</v>
      </c>
      <c r="N1595" s="106">
        <f t="shared" si="172"/>
        <v>1.3204318099999999E-2</v>
      </c>
      <c r="O1595" s="228">
        <f t="shared" si="173"/>
        <v>2.3690669999999999E-4</v>
      </c>
      <c r="P1595" s="281">
        <f t="shared" si="167"/>
        <v>38284</v>
      </c>
      <c r="Q1595" s="238"/>
      <c r="R1595" s="107"/>
      <c r="S1595" s="107"/>
      <c r="T1595" s="32"/>
      <c r="U1595" s="29"/>
    </row>
    <row r="1596" spans="1:21" s="12" customFormat="1" ht="15" hidden="1" thickBot="1">
      <c r="A1596" s="21" t="s">
        <v>6388</v>
      </c>
      <c r="B1596" s="1" t="s">
        <v>4186</v>
      </c>
      <c r="C1596" s="98" t="s">
        <v>2242</v>
      </c>
      <c r="D1596" s="100" t="s">
        <v>2159</v>
      </c>
      <c r="E1596" s="100" t="s">
        <v>2122</v>
      </c>
      <c r="F1596" s="100" t="s">
        <v>2119</v>
      </c>
      <c r="G1596" s="101" t="s">
        <v>2108</v>
      </c>
      <c r="H1596" s="102" t="s">
        <v>3600</v>
      </c>
      <c r="I1596" s="140">
        <v>4283</v>
      </c>
      <c r="J1596" s="140">
        <v>625</v>
      </c>
      <c r="K1596" s="80">
        <v>107</v>
      </c>
      <c r="L1596" s="141">
        <v>923.65</v>
      </c>
      <c r="M1596" s="106">
        <f t="shared" si="171"/>
        <v>2.4982488899999999E-2</v>
      </c>
      <c r="N1596" s="106">
        <f t="shared" si="172"/>
        <v>1.69047318E-2</v>
      </c>
      <c r="O1596" s="228">
        <f t="shared" si="173"/>
        <v>3.032981E-4</v>
      </c>
      <c r="P1596" s="281">
        <f t="shared" si="167"/>
        <v>49012</v>
      </c>
      <c r="Q1596" s="238"/>
      <c r="R1596" s="107"/>
      <c r="S1596" s="107"/>
      <c r="T1596" s="32"/>
      <c r="U1596" s="29"/>
    </row>
    <row r="1597" spans="1:21" s="12" customFormat="1" ht="15" hidden="1" thickBot="1">
      <c r="A1597" s="21" t="s">
        <v>6389</v>
      </c>
      <c r="B1597" s="1" t="s">
        <v>4187</v>
      </c>
      <c r="C1597" s="98" t="s">
        <v>2242</v>
      </c>
      <c r="D1597" s="100" t="s">
        <v>2159</v>
      </c>
      <c r="E1597" s="100" t="s">
        <v>2124</v>
      </c>
      <c r="F1597" s="100" t="s">
        <v>2119</v>
      </c>
      <c r="G1597" s="101" t="s">
        <v>2108</v>
      </c>
      <c r="H1597" s="102" t="s">
        <v>3597</v>
      </c>
      <c r="I1597" s="140">
        <v>4146</v>
      </c>
      <c r="J1597" s="140">
        <v>595</v>
      </c>
      <c r="K1597" s="80">
        <v>66</v>
      </c>
      <c r="L1597" s="141">
        <v>958.21</v>
      </c>
      <c r="M1597" s="106">
        <f t="shared" si="171"/>
        <v>1.5918958E-2</v>
      </c>
      <c r="N1597" s="106">
        <f t="shared" si="172"/>
        <v>9.8848686000000009E-3</v>
      </c>
      <c r="O1597" s="228">
        <f t="shared" si="173"/>
        <v>1.773504E-4</v>
      </c>
      <c r="P1597" s="281">
        <f t="shared" si="167"/>
        <v>28659</v>
      </c>
      <c r="Q1597" s="238"/>
      <c r="R1597" s="107"/>
      <c r="S1597" s="107"/>
      <c r="T1597" s="32"/>
      <c r="U1597" s="29"/>
    </row>
    <row r="1598" spans="1:21" s="12" customFormat="1" ht="15" hidden="1" thickBot="1">
      <c r="A1598" s="21" t="s">
        <v>6390</v>
      </c>
      <c r="B1598" s="1" t="s">
        <v>4188</v>
      </c>
      <c r="C1598" s="98" t="s">
        <v>2242</v>
      </c>
      <c r="D1598" s="100" t="s">
        <v>2172</v>
      </c>
      <c r="E1598" s="100" t="s">
        <v>2116</v>
      </c>
      <c r="F1598" s="100" t="s">
        <v>2117</v>
      </c>
      <c r="G1598" s="101" t="s">
        <v>2107</v>
      </c>
      <c r="H1598" s="102" t="s">
        <v>3601</v>
      </c>
      <c r="I1598" s="140">
        <v>14725</v>
      </c>
      <c r="J1598" s="140">
        <v>2005</v>
      </c>
      <c r="K1598" s="80">
        <v>475</v>
      </c>
      <c r="L1598" s="141">
        <v>1420.44</v>
      </c>
      <c r="M1598" s="106">
        <f t="shared" si="171"/>
        <v>3.2258064500000003E-2</v>
      </c>
      <c r="N1598" s="106">
        <f t="shared" si="172"/>
        <v>4.5533369400000002E-2</v>
      </c>
      <c r="O1598" s="228">
        <f t="shared" si="173"/>
        <v>8.1694190000000005E-4</v>
      </c>
      <c r="P1598" s="281">
        <f t="shared" si="167"/>
        <v>132017</v>
      </c>
      <c r="Q1598" s="238"/>
      <c r="R1598" s="107"/>
      <c r="S1598" s="107"/>
      <c r="T1598" s="32"/>
      <c r="U1598" s="29"/>
    </row>
    <row r="1599" spans="1:21" s="12" customFormat="1" ht="15" hidden="1" thickBot="1">
      <c r="A1599" s="21" t="s">
        <v>6391</v>
      </c>
      <c r="B1599" s="1" t="s">
        <v>4189</v>
      </c>
      <c r="C1599" s="98" t="s">
        <v>2242</v>
      </c>
      <c r="D1599" s="100" t="s">
        <v>2172</v>
      </c>
      <c r="E1599" s="100" t="s">
        <v>2115</v>
      </c>
      <c r="F1599" s="100">
        <v>3</v>
      </c>
      <c r="G1599" s="101" t="s">
        <v>2109</v>
      </c>
      <c r="H1599" s="102" t="s">
        <v>3602</v>
      </c>
      <c r="I1599" s="140">
        <v>6640</v>
      </c>
      <c r="J1599" s="140">
        <v>1105</v>
      </c>
      <c r="K1599" s="80">
        <v>153</v>
      </c>
      <c r="L1599" s="141">
        <v>1133.3900000000001</v>
      </c>
      <c r="M1599" s="106">
        <f t="shared" si="171"/>
        <v>2.3042168599999999E-2</v>
      </c>
      <c r="N1599" s="106">
        <f t="shared" si="172"/>
        <v>2.2464991100000001E-2</v>
      </c>
      <c r="O1599" s="228">
        <f t="shared" si="173"/>
        <v>4.0305810000000001E-4</v>
      </c>
      <c r="P1599" s="281">
        <f t="shared" si="167"/>
        <v>65134</v>
      </c>
      <c r="Q1599" s="238"/>
      <c r="R1599" s="107"/>
      <c r="S1599" s="107"/>
      <c r="T1599" s="32"/>
      <c r="U1599" s="29"/>
    </row>
    <row r="1600" spans="1:21" s="12" customFormat="1" ht="15" hidden="1" thickBot="1">
      <c r="A1600" s="21" t="s">
        <v>6392</v>
      </c>
      <c r="B1600" s="1" t="s">
        <v>4190</v>
      </c>
      <c r="C1600" s="98" t="s">
        <v>2242</v>
      </c>
      <c r="D1600" s="100" t="s">
        <v>2172</v>
      </c>
      <c r="E1600" s="100" t="s">
        <v>2120</v>
      </c>
      <c r="F1600" s="100" t="s">
        <v>2119</v>
      </c>
      <c r="G1600" s="101" t="s">
        <v>2108</v>
      </c>
      <c r="H1600" s="102" t="s">
        <v>3603</v>
      </c>
      <c r="I1600" s="140">
        <v>2905</v>
      </c>
      <c r="J1600" s="140">
        <v>416</v>
      </c>
      <c r="K1600" s="80">
        <v>64</v>
      </c>
      <c r="L1600" s="141">
        <v>853.31</v>
      </c>
      <c r="M1600" s="106">
        <f t="shared" si="171"/>
        <v>2.2030981000000002E-2</v>
      </c>
      <c r="N1600" s="106">
        <f t="shared" si="172"/>
        <v>1.0740396899999999E-2</v>
      </c>
      <c r="O1600" s="228">
        <f t="shared" si="173"/>
        <v>1.9269999999999999E-4</v>
      </c>
      <c r="P1600" s="281">
        <f t="shared" si="167"/>
        <v>31140</v>
      </c>
      <c r="Q1600" s="238"/>
      <c r="R1600" s="107"/>
      <c r="S1600" s="107"/>
      <c r="T1600" s="32"/>
      <c r="U1600" s="29"/>
    </row>
    <row r="1601" spans="1:21" s="12" customFormat="1" ht="15" hidden="1" thickBot="1">
      <c r="A1601" s="21" t="s">
        <v>6393</v>
      </c>
      <c r="B1601" s="1" t="s">
        <v>4191</v>
      </c>
      <c r="C1601" s="98" t="s">
        <v>2242</v>
      </c>
      <c r="D1601" s="100" t="s">
        <v>2172</v>
      </c>
      <c r="E1601" s="100" t="s">
        <v>2122</v>
      </c>
      <c r="F1601" s="100" t="s">
        <v>2119</v>
      </c>
      <c r="G1601" s="101" t="s">
        <v>2108</v>
      </c>
      <c r="H1601" s="102" t="s">
        <v>3604</v>
      </c>
      <c r="I1601" s="140">
        <v>4418</v>
      </c>
      <c r="J1601" s="140">
        <v>670</v>
      </c>
      <c r="K1601" s="80">
        <v>74</v>
      </c>
      <c r="L1601" s="141">
        <v>1022.16</v>
      </c>
      <c r="M1601" s="106">
        <f t="shared" si="171"/>
        <v>1.6749660400000001E-2</v>
      </c>
      <c r="N1601" s="106">
        <f t="shared" si="172"/>
        <v>1.0978978299999999E-2</v>
      </c>
      <c r="O1601" s="228">
        <f t="shared" si="173"/>
        <v>1.9698050000000001E-4</v>
      </c>
      <c r="P1601" s="281">
        <f t="shared" si="167"/>
        <v>31832</v>
      </c>
      <c r="Q1601" s="238"/>
      <c r="R1601" s="107"/>
      <c r="S1601" s="107"/>
      <c r="T1601" s="32"/>
      <c r="U1601" s="29"/>
    </row>
    <row r="1602" spans="1:21" s="12" customFormat="1" ht="15" hidden="1" thickBot="1">
      <c r="A1602" s="21" t="s">
        <v>6394</v>
      </c>
      <c r="B1602" s="1" t="s">
        <v>4192</v>
      </c>
      <c r="C1602" s="98" t="s">
        <v>2242</v>
      </c>
      <c r="D1602" s="100" t="s">
        <v>2172</v>
      </c>
      <c r="E1602" s="100" t="s">
        <v>2124</v>
      </c>
      <c r="F1602" s="100" t="s">
        <v>2119</v>
      </c>
      <c r="G1602" s="101" t="s">
        <v>2108</v>
      </c>
      <c r="H1602" s="102" t="s">
        <v>3605</v>
      </c>
      <c r="I1602" s="140">
        <v>2543</v>
      </c>
      <c r="J1602" s="140">
        <v>301</v>
      </c>
      <c r="K1602" s="80">
        <v>50</v>
      </c>
      <c r="L1602" s="141">
        <v>5949.97</v>
      </c>
      <c r="M1602" s="106">
        <f t="shared" si="171"/>
        <v>1.9661816700000001E-2</v>
      </c>
      <c r="N1602" s="106">
        <f t="shared" si="172"/>
        <v>9.9466159999999997E-4</v>
      </c>
      <c r="O1602" s="228">
        <f t="shared" si="173"/>
        <v>1.7845800000000001E-5</v>
      </c>
      <c r="P1602" s="281">
        <f t="shared" si="167"/>
        <v>2883</v>
      </c>
      <c r="Q1602" s="238"/>
      <c r="R1602" s="107"/>
      <c r="S1602" s="107"/>
      <c r="T1602" s="32"/>
      <c r="U1602" s="29"/>
    </row>
    <row r="1603" spans="1:21" s="12" customFormat="1" ht="15" hidden="1" thickBot="1">
      <c r="A1603" s="21" t="s">
        <v>6395</v>
      </c>
      <c r="B1603" s="1" t="s">
        <v>4193</v>
      </c>
      <c r="C1603" s="98" t="s">
        <v>2242</v>
      </c>
      <c r="D1603" s="100" t="s">
        <v>2172</v>
      </c>
      <c r="E1603" s="100" t="s">
        <v>2126</v>
      </c>
      <c r="F1603" s="100" t="s">
        <v>2119</v>
      </c>
      <c r="G1603" s="101" t="s">
        <v>2108</v>
      </c>
      <c r="H1603" s="102" t="s">
        <v>3606</v>
      </c>
      <c r="I1603" s="140">
        <v>1928</v>
      </c>
      <c r="J1603" s="140">
        <v>240</v>
      </c>
      <c r="K1603" s="80">
        <v>54</v>
      </c>
      <c r="L1603" s="141">
        <v>940.21</v>
      </c>
      <c r="M1603" s="106">
        <f t="shared" si="171"/>
        <v>2.80082987E-2</v>
      </c>
      <c r="N1603" s="106">
        <f t="shared" si="172"/>
        <v>7.1494577000000004E-3</v>
      </c>
      <c r="O1603" s="228">
        <f t="shared" si="173"/>
        <v>1.2827269999999999E-4</v>
      </c>
      <c r="P1603" s="281">
        <f t="shared" si="167"/>
        <v>20728</v>
      </c>
      <c r="Q1603" s="238"/>
      <c r="R1603" s="107"/>
      <c r="S1603" s="107"/>
      <c r="T1603" s="32"/>
      <c r="U1603" s="29"/>
    </row>
    <row r="1604" spans="1:21" s="12" customFormat="1" ht="15" hidden="1" thickBot="1">
      <c r="A1604" s="21" t="s">
        <v>6396</v>
      </c>
      <c r="B1604" s="1" t="s">
        <v>4194</v>
      </c>
      <c r="C1604" s="98" t="s">
        <v>2242</v>
      </c>
      <c r="D1604" s="100" t="s">
        <v>2172</v>
      </c>
      <c r="E1604" s="100" t="s">
        <v>2133</v>
      </c>
      <c r="F1604" s="100" t="s">
        <v>2119</v>
      </c>
      <c r="G1604" s="101" t="s">
        <v>2108</v>
      </c>
      <c r="H1604" s="102" t="s">
        <v>3607</v>
      </c>
      <c r="I1604" s="140">
        <v>4176</v>
      </c>
      <c r="J1604" s="140">
        <v>479</v>
      </c>
      <c r="K1604" s="80">
        <v>118</v>
      </c>
      <c r="L1604" s="141">
        <v>768.33</v>
      </c>
      <c r="M1604" s="106">
        <f t="shared" si="171"/>
        <v>2.8256704899999999E-2</v>
      </c>
      <c r="N1604" s="106">
        <f t="shared" si="172"/>
        <v>1.76160785E-2</v>
      </c>
      <c r="O1604" s="228">
        <f t="shared" si="173"/>
        <v>3.1606080000000001E-4</v>
      </c>
      <c r="P1604" s="281">
        <f t="shared" si="167"/>
        <v>51075</v>
      </c>
      <c r="Q1604" s="238"/>
      <c r="R1604" s="107"/>
      <c r="S1604" s="107"/>
      <c r="T1604" s="32"/>
      <c r="U1604" s="29"/>
    </row>
    <row r="1605" spans="1:21" s="12" customFormat="1" ht="15" hidden="1" thickBot="1">
      <c r="A1605" s="21" t="s">
        <v>6397</v>
      </c>
      <c r="B1605" s="1" t="s">
        <v>4195</v>
      </c>
      <c r="C1605" s="98" t="s">
        <v>2242</v>
      </c>
      <c r="D1605" s="100" t="s">
        <v>2172</v>
      </c>
      <c r="E1605" s="100" t="s">
        <v>2157</v>
      </c>
      <c r="F1605" s="100" t="s">
        <v>2119</v>
      </c>
      <c r="G1605" s="101" t="s">
        <v>2108</v>
      </c>
      <c r="H1605" s="102" t="s">
        <v>3608</v>
      </c>
      <c r="I1605" s="140">
        <v>2954</v>
      </c>
      <c r="J1605" s="140">
        <v>462</v>
      </c>
      <c r="K1605" s="80">
        <v>20</v>
      </c>
      <c r="L1605" s="141">
        <v>850.6</v>
      </c>
      <c r="M1605" s="106">
        <f t="shared" si="171"/>
        <v>6.7704807000000004E-3</v>
      </c>
      <c r="N1605" s="106">
        <f t="shared" si="172"/>
        <v>3.6773596E-3</v>
      </c>
      <c r="O1605" s="228">
        <f t="shared" si="173"/>
        <v>6.5977700000000004E-5</v>
      </c>
      <c r="P1605" s="281">
        <f t="shared" ref="P1605:P1668" si="174">ROUNDDOWN(161600000*O1605,0)</f>
        <v>10661</v>
      </c>
      <c r="Q1605" s="238"/>
      <c r="R1605" s="107"/>
      <c r="S1605" s="107"/>
      <c r="T1605" s="32"/>
      <c r="U1605" s="29"/>
    </row>
    <row r="1606" spans="1:21" s="12" customFormat="1" ht="15" hidden="1" thickBot="1">
      <c r="A1606" s="21" t="s">
        <v>6398</v>
      </c>
      <c r="B1606" s="1" t="s">
        <v>4196</v>
      </c>
      <c r="C1606" s="98" t="s">
        <v>2242</v>
      </c>
      <c r="D1606" s="100" t="s">
        <v>2172</v>
      </c>
      <c r="E1606" s="100" t="s">
        <v>2159</v>
      </c>
      <c r="F1606" s="100" t="s">
        <v>2119</v>
      </c>
      <c r="G1606" s="101" t="s">
        <v>2108</v>
      </c>
      <c r="H1606" s="102" t="s">
        <v>3601</v>
      </c>
      <c r="I1606" s="140">
        <v>6190</v>
      </c>
      <c r="J1606" s="140">
        <v>874</v>
      </c>
      <c r="K1606" s="80">
        <v>105</v>
      </c>
      <c r="L1606" s="141">
        <v>1080.51</v>
      </c>
      <c r="M1606" s="106">
        <f t="shared" si="171"/>
        <v>1.6962843200000001E-2</v>
      </c>
      <c r="N1606" s="106">
        <f t="shared" si="172"/>
        <v>1.37208586E-2</v>
      </c>
      <c r="O1606" s="228">
        <f t="shared" si="173"/>
        <v>2.4617429999999999E-4</v>
      </c>
      <c r="P1606" s="281">
        <f t="shared" si="174"/>
        <v>39781</v>
      </c>
      <c r="Q1606" s="238"/>
      <c r="R1606" s="107"/>
      <c r="S1606" s="107"/>
      <c r="T1606" s="32"/>
      <c r="U1606" s="29"/>
    </row>
    <row r="1607" spans="1:21" s="12" customFormat="1" ht="15" hidden="1" thickBot="1">
      <c r="A1607" s="21" t="s">
        <v>6399</v>
      </c>
      <c r="B1607" s="1" t="s">
        <v>4197</v>
      </c>
      <c r="C1607" s="98" t="s">
        <v>2242</v>
      </c>
      <c r="D1607" s="100" t="s">
        <v>2174</v>
      </c>
      <c r="E1607" s="100" t="s">
        <v>2116</v>
      </c>
      <c r="F1607" s="100">
        <v>3</v>
      </c>
      <c r="G1607" s="101" t="s">
        <v>2109</v>
      </c>
      <c r="H1607" s="102" t="s">
        <v>3609</v>
      </c>
      <c r="I1607" s="140">
        <v>12054</v>
      </c>
      <c r="J1607" s="140">
        <v>1704</v>
      </c>
      <c r="K1607" s="80">
        <v>226</v>
      </c>
      <c r="L1607" s="141">
        <v>879.76</v>
      </c>
      <c r="M1607" s="106">
        <f t="shared" si="171"/>
        <v>1.8748962899999999E-2</v>
      </c>
      <c r="N1607" s="106">
        <f t="shared" si="172"/>
        <v>3.6314713899999997E-2</v>
      </c>
      <c r="O1607" s="228">
        <f t="shared" si="173"/>
        <v>6.5154440000000002E-4</v>
      </c>
      <c r="P1607" s="281">
        <f t="shared" si="174"/>
        <v>105289</v>
      </c>
      <c r="Q1607" s="238"/>
      <c r="R1607" s="107"/>
      <c r="S1607" s="107"/>
      <c r="T1607" s="32"/>
      <c r="U1607" s="29"/>
    </row>
    <row r="1608" spans="1:21" s="12" customFormat="1" ht="15" hidden="1" thickBot="1">
      <c r="A1608" s="21" t="s">
        <v>6400</v>
      </c>
      <c r="B1608" s="1" t="s">
        <v>4198</v>
      </c>
      <c r="C1608" s="98" t="s">
        <v>2242</v>
      </c>
      <c r="D1608" s="100" t="s">
        <v>2174</v>
      </c>
      <c r="E1608" s="100" t="s">
        <v>2115</v>
      </c>
      <c r="F1608" s="100" t="s">
        <v>2119</v>
      </c>
      <c r="G1608" s="101" t="s">
        <v>2108</v>
      </c>
      <c r="H1608" s="102" t="s">
        <v>3610</v>
      </c>
      <c r="I1608" s="140">
        <v>4275</v>
      </c>
      <c r="J1608" s="140">
        <v>682</v>
      </c>
      <c r="K1608" s="80">
        <v>93</v>
      </c>
      <c r="L1608" s="141">
        <v>790.17</v>
      </c>
      <c r="M1608" s="106">
        <f t="shared" si="171"/>
        <v>2.1754385899999999E-2</v>
      </c>
      <c r="N1608" s="106">
        <f t="shared" si="172"/>
        <v>1.87763281E-2</v>
      </c>
      <c r="O1608" s="228">
        <f t="shared" si="173"/>
        <v>3.3687749999999997E-4</v>
      </c>
      <c r="P1608" s="281">
        <f t="shared" si="174"/>
        <v>54439</v>
      </c>
      <c r="Q1608" s="238"/>
      <c r="R1608" s="107"/>
      <c r="S1608" s="107"/>
      <c r="T1608" s="32"/>
      <c r="U1608" s="29"/>
    </row>
    <row r="1609" spans="1:21" s="12" customFormat="1" ht="15" hidden="1" thickBot="1">
      <c r="A1609" s="21" t="s">
        <v>6401</v>
      </c>
      <c r="B1609" s="1" t="s">
        <v>4199</v>
      </c>
      <c r="C1609" s="98" t="s">
        <v>2242</v>
      </c>
      <c r="D1609" s="100" t="s">
        <v>2174</v>
      </c>
      <c r="E1609" s="100" t="s">
        <v>2120</v>
      </c>
      <c r="F1609" s="100" t="s">
        <v>2119</v>
      </c>
      <c r="G1609" s="101" t="s">
        <v>2108</v>
      </c>
      <c r="H1609" s="102" t="s">
        <v>3611</v>
      </c>
      <c r="I1609" s="140">
        <v>3393</v>
      </c>
      <c r="J1609" s="140">
        <v>552</v>
      </c>
      <c r="K1609" s="80">
        <v>59</v>
      </c>
      <c r="L1609" s="141">
        <v>831.31</v>
      </c>
      <c r="M1609" s="106">
        <f t="shared" si="171"/>
        <v>1.7388741499999999E-2</v>
      </c>
      <c r="N1609" s="106">
        <f t="shared" si="172"/>
        <v>1.1546336799999999E-2</v>
      </c>
      <c r="O1609" s="228">
        <f t="shared" si="173"/>
        <v>2.071598E-4</v>
      </c>
      <c r="P1609" s="281">
        <f t="shared" si="174"/>
        <v>33477</v>
      </c>
      <c r="Q1609" s="238"/>
      <c r="R1609" s="107"/>
      <c r="S1609" s="107"/>
      <c r="T1609" s="32"/>
      <c r="U1609" s="29"/>
    </row>
    <row r="1610" spans="1:21" s="12" customFormat="1" ht="15" hidden="1" thickBot="1">
      <c r="A1610" s="21" t="s">
        <v>6402</v>
      </c>
      <c r="B1610" s="1" t="s">
        <v>4200</v>
      </c>
      <c r="C1610" s="98" t="s">
        <v>2242</v>
      </c>
      <c r="D1610" s="100" t="s">
        <v>2174</v>
      </c>
      <c r="E1610" s="100" t="s">
        <v>2122</v>
      </c>
      <c r="F1610" s="100">
        <v>3</v>
      </c>
      <c r="G1610" s="101" t="s">
        <v>2109</v>
      </c>
      <c r="H1610" s="102" t="s">
        <v>3612</v>
      </c>
      <c r="I1610" s="140">
        <v>3271</v>
      </c>
      <c r="J1610" s="140">
        <v>362</v>
      </c>
      <c r="K1610" s="80">
        <v>136</v>
      </c>
      <c r="L1610" s="141">
        <v>974.56</v>
      </c>
      <c r="M1610" s="106">
        <f t="shared" si="171"/>
        <v>4.15774992E-2</v>
      </c>
      <c r="N1610" s="106">
        <f t="shared" si="172"/>
        <v>1.54439487E-2</v>
      </c>
      <c r="O1610" s="228">
        <f t="shared" si="173"/>
        <v>2.770893E-4</v>
      </c>
      <c r="P1610" s="281">
        <f t="shared" si="174"/>
        <v>44777</v>
      </c>
      <c r="Q1610" s="238"/>
      <c r="R1610" s="107"/>
      <c r="S1610" s="107"/>
      <c r="T1610" s="32"/>
      <c r="U1610" s="29"/>
    </row>
    <row r="1611" spans="1:21" s="12" customFormat="1" ht="15" hidden="1" thickBot="1">
      <c r="A1611" s="21" t="s">
        <v>6403</v>
      </c>
      <c r="B1611" s="1" t="s">
        <v>4201</v>
      </c>
      <c r="C1611" s="98" t="s">
        <v>2242</v>
      </c>
      <c r="D1611" s="100" t="s">
        <v>2174</v>
      </c>
      <c r="E1611" s="100" t="s">
        <v>2124</v>
      </c>
      <c r="F1611" s="100" t="s">
        <v>2119</v>
      </c>
      <c r="G1611" s="101" t="s">
        <v>2108</v>
      </c>
      <c r="H1611" s="102" t="s">
        <v>3613</v>
      </c>
      <c r="I1611" s="140">
        <v>4203</v>
      </c>
      <c r="J1611" s="140">
        <v>573</v>
      </c>
      <c r="K1611" s="80">
        <v>128</v>
      </c>
      <c r="L1611" s="141">
        <v>874.36</v>
      </c>
      <c r="M1611" s="106">
        <f t="shared" si="171"/>
        <v>3.0454437300000001E-2</v>
      </c>
      <c r="N1611" s="106">
        <f t="shared" si="172"/>
        <v>1.9957903499999999E-2</v>
      </c>
      <c r="O1611" s="228">
        <f t="shared" si="173"/>
        <v>3.5807690000000001E-4</v>
      </c>
      <c r="P1611" s="281">
        <f t="shared" si="174"/>
        <v>57865</v>
      </c>
      <c r="Q1611" s="238"/>
      <c r="R1611" s="107"/>
      <c r="S1611" s="107"/>
      <c r="T1611" s="32"/>
      <c r="U1611" s="29"/>
    </row>
    <row r="1612" spans="1:21" s="12" customFormat="1" ht="15" hidden="1" thickBot="1">
      <c r="A1612" s="21" t="s">
        <v>6404</v>
      </c>
      <c r="B1612" s="1" t="s">
        <v>4202</v>
      </c>
      <c r="C1612" s="98" t="s">
        <v>2242</v>
      </c>
      <c r="D1612" s="100" t="s">
        <v>2174</v>
      </c>
      <c r="E1612" s="100" t="s">
        <v>2126</v>
      </c>
      <c r="F1612" s="100" t="s">
        <v>2119</v>
      </c>
      <c r="G1612" s="101" t="s">
        <v>2108</v>
      </c>
      <c r="H1612" s="102" t="s">
        <v>3614</v>
      </c>
      <c r="I1612" s="140">
        <v>2790</v>
      </c>
      <c r="J1612" s="140">
        <v>372</v>
      </c>
      <c r="K1612" s="80">
        <v>58</v>
      </c>
      <c r="L1612" s="141">
        <v>617.08000000000004</v>
      </c>
      <c r="M1612" s="106">
        <f t="shared" si="171"/>
        <v>2.0788530400000001E-2</v>
      </c>
      <c r="N1612" s="106">
        <f t="shared" si="172"/>
        <v>1.25321405E-2</v>
      </c>
      <c r="O1612" s="228">
        <f t="shared" si="173"/>
        <v>2.248467E-4</v>
      </c>
      <c r="P1612" s="281">
        <f t="shared" si="174"/>
        <v>36335</v>
      </c>
      <c r="Q1612" s="238"/>
      <c r="R1612" s="107"/>
      <c r="S1612" s="107"/>
      <c r="T1612" s="32"/>
      <c r="U1612" s="29"/>
    </row>
    <row r="1613" spans="1:21" s="12" customFormat="1" ht="15" hidden="1" thickBot="1">
      <c r="A1613" s="21" t="s">
        <v>6405</v>
      </c>
      <c r="B1613" s="1" t="s">
        <v>4203</v>
      </c>
      <c r="C1613" s="98" t="s">
        <v>2242</v>
      </c>
      <c r="D1613" s="100" t="s">
        <v>2174</v>
      </c>
      <c r="E1613" s="100" t="s">
        <v>2133</v>
      </c>
      <c r="F1613" s="100" t="s">
        <v>2119</v>
      </c>
      <c r="G1613" s="101" t="s">
        <v>2108</v>
      </c>
      <c r="H1613" s="102" t="s">
        <v>3615</v>
      </c>
      <c r="I1613" s="140">
        <v>3606</v>
      </c>
      <c r="J1613" s="140">
        <v>490</v>
      </c>
      <c r="K1613" s="80">
        <v>62</v>
      </c>
      <c r="L1613" s="141">
        <v>880.38</v>
      </c>
      <c r="M1613" s="106">
        <f t="shared" si="171"/>
        <v>1.71935662E-2</v>
      </c>
      <c r="N1613" s="106">
        <f t="shared" si="172"/>
        <v>9.5695578999999992E-3</v>
      </c>
      <c r="O1613" s="228">
        <f t="shared" si="173"/>
        <v>1.7169320000000001E-4</v>
      </c>
      <c r="P1613" s="281">
        <f t="shared" si="174"/>
        <v>27745</v>
      </c>
      <c r="Q1613" s="238"/>
      <c r="R1613" s="107"/>
      <c r="S1613" s="107"/>
      <c r="T1613" s="32"/>
      <c r="U1613" s="29"/>
    </row>
    <row r="1614" spans="1:21" s="12" customFormat="1" ht="15" hidden="1" thickBot="1">
      <c r="A1614" s="21" t="s">
        <v>6406</v>
      </c>
      <c r="B1614" s="1" t="s">
        <v>4204</v>
      </c>
      <c r="C1614" s="98" t="s">
        <v>2242</v>
      </c>
      <c r="D1614" s="100" t="s">
        <v>2174</v>
      </c>
      <c r="E1614" s="100" t="s">
        <v>2157</v>
      </c>
      <c r="F1614" s="100">
        <v>3</v>
      </c>
      <c r="G1614" s="101" t="s">
        <v>2109</v>
      </c>
      <c r="H1614" s="102" t="s">
        <v>3616</v>
      </c>
      <c r="I1614" s="140">
        <v>26270</v>
      </c>
      <c r="J1614" s="140">
        <v>3710</v>
      </c>
      <c r="K1614" s="80">
        <v>1014</v>
      </c>
      <c r="L1614" s="141">
        <v>1241.1500000000001</v>
      </c>
      <c r="M1614" s="106">
        <f t="shared" si="171"/>
        <v>3.8599162499999999E-2</v>
      </c>
      <c r="N1614" s="106">
        <f t="shared" si="172"/>
        <v>0.115379199</v>
      </c>
      <c r="O1614" s="228">
        <f t="shared" si="173"/>
        <v>2.0700886000000001E-3</v>
      </c>
      <c r="P1614" s="281">
        <f t="shared" si="174"/>
        <v>334526</v>
      </c>
      <c r="Q1614" s="238"/>
      <c r="R1614" s="107"/>
      <c r="S1614" s="107"/>
      <c r="T1614" s="32"/>
      <c r="U1614" s="29"/>
    </row>
    <row r="1615" spans="1:21" s="12" customFormat="1" ht="15" hidden="1" thickBot="1">
      <c r="A1615" s="21" t="s">
        <v>6407</v>
      </c>
      <c r="B1615" s="1" t="s">
        <v>4205</v>
      </c>
      <c r="C1615" s="98" t="s">
        <v>2242</v>
      </c>
      <c r="D1615" s="100" t="s">
        <v>2174</v>
      </c>
      <c r="E1615" s="100" t="s">
        <v>2159</v>
      </c>
      <c r="F1615" s="100">
        <v>3</v>
      </c>
      <c r="G1615" s="101" t="s">
        <v>2109</v>
      </c>
      <c r="H1615" s="102" t="s">
        <v>3617</v>
      </c>
      <c r="I1615" s="140">
        <v>7099</v>
      </c>
      <c r="J1615" s="140">
        <v>1078</v>
      </c>
      <c r="K1615" s="80">
        <v>146</v>
      </c>
      <c r="L1615" s="141">
        <v>716.6</v>
      </c>
      <c r="M1615" s="106">
        <f t="shared" si="171"/>
        <v>2.05662769E-2</v>
      </c>
      <c r="N1615" s="106">
        <f t="shared" si="172"/>
        <v>3.0938384699999998E-2</v>
      </c>
      <c r="O1615" s="228">
        <f t="shared" si="173"/>
        <v>5.5508439999999999E-4</v>
      </c>
      <c r="P1615" s="281">
        <f t="shared" si="174"/>
        <v>89701</v>
      </c>
      <c r="Q1615" s="238"/>
      <c r="R1615" s="107"/>
      <c r="S1615" s="107"/>
      <c r="T1615" s="32"/>
      <c r="U1615" s="29"/>
    </row>
    <row r="1616" spans="1:21" s="12" customFormat="1" ht="15" hidden="1" thickBot="1">
      <c r="A1616" s="21" t="s">
        <v>6408</v>
      </c>
      <c r="B1616" s="1" t="s">
        <v>4206</v>
      </c>
      <c r="C1616" s="98" t="s">
        <v>2242</v>
      </c>
      <c r="D1616" s="100" t="s">
        <v>2174</v>
      </c>
      <c r="E1616" s="100" t="s">
        <v>2172</v>
      </c>
      <c r="F1616" s="100" t="s">
        <v>2119</v>
      </c>
      <c r="G1616" s="101" t="s">
        <v>2108</v>
      </c>
      <c r="H1616" s="102" t="s">
        <v>3618</v>
      </c>
      <c r="I1616" s="140">
        <v>3099</v>
      </c>
      <c r="J1616" s="140">
        <v>396</v>
      </c>
      <c r="K1616" s="80">
        <v>76</v>
      </c>
      <c r="L1616" s="141">
        <v>1131.45</v>
      </c>
      <c r="M1616" s="106">
        <f t="shared" si="171"/>
        <v>2.452404E-2</v>
      </c>
      <c r="N1616" s="106">
        <f t="shared" si="172"/>
        <v>8.5832514000000002E-3</v>
      </c>
      <c r="O1616" s="228">
        <f t="shared" si="173"/>
        <v>1.539973E-4</v>
      </c>
      <c r="P1616" s="281">
        <f t="shared" si="174"/>
        <v>24885</v>
      </c>
      <c r="Q1616" s="238"/>
      <c r="R1616" s="107"/>
      <c r="S1616" s="107"/>
      <c r="T1616" s="32"/>
      <c r="U1616" s="29"/>
    </row>
    <row r="1617" spans="1:21" s="12" customFormat="1" ht="15" hidden="1" thickBot="1">
      <c r="A1617" s="21" t="s">
        <v>6409</v>
      </c>
      <c r="B1617" s="1" t="s">
        <v>4207</v>
      </c>
      <c r="C1617" s="98" t="s">
        <v>2242</v>
      </c>
      <c r="D1617" s="100" t="s">
        <v>2175</v>
      </c>
      <c r="E1617" s="100" t="s">
        <v>2116</v>
      </c>
      <c r="F1617" s="100" t="s">
        <v>2119</v>
      </c>
      <c r="G1617" s="101" t="s">
        <v>2108</v>
      </c>
      <c r="H1617" s="102" t="s">
        <v>3619</v>
      </c>
      <c r="I1617" s="140">
        <v>3092</v>
      </c>
      <c r="J1617" s="140">
        <v>477</v>
      </c>
      <c r="K1617" s="80">
        <v>30</v>
      </c>
      <c r="L1617" s="141">
        <v>1166.3499999999999</v>
      </c>
      <c r="M1617" s="106">
        <f t="shared" si="171"/>
        <v>9.7024578999999993E-3</v>
      </c>
      <c r="N1617" s="106">
        <f t="shared" si="172"/>
        <v>3.9679961999999997E-3</v>
      </c>
      <c r="O1617" s="228">
        <f t="shared" si="173"/>
        <v>7.1192200000000006E-5</v>
      </c>
      <c r="P1617" s="281">
        <f t="shared" si="174"/>
        <v>11504</v>
      </c>
      <c r="Q1617" s="238"/>
      <c r="R1617" s="107"/>
      <c r="S1617" s="107"/>
      <c r="T1617" s="32"/>
      <c r="U1617" s="29"/>
    </row>
    <row r="1618" spans="1:21" s="12" customFormat="1" ht="15" hidden="1" thickBot="1">
      <c r="A1618" s="21" t="s">
        <v>6410</v>
      </c>
      <c r="B1618" s="1" t="s">
        <v>4208</v>
      </c>
      <c r="C1618" s="98" t="s">
        <v>2242</v>
      </c>
      <c r="D1618" s="100" t="s">
        <v>2175</v>
      </c>
      <c r="E1618" s="100" t="s">
        <v>2115</v>
      </c>
      <c r="F1618" s="100" t="s">
        <v>2119</v>
      </c>
      <c r="G1618" s="101" t="s">
        <v>2108</v>
      </c>
      <c r="H1618" s="102" t="s">
        <v>3620</v>
      </c>
      <c r="I1618" s="140">
        <v>4454</v>
      </c>
      <c r="J1618" s="140">
        <v>719</v>
      </c>
      <c r="K1618" s="80">
        <v>71</v>
      </c>
      <c r="L1618" s="141">
        <v>1100.3900000000001</v>
      </c>
      <c r="M1618" s="106">
        <f t="shared" si="171"/>
        <v>1.59407274E-2</v>
      </c>
      <c r="N1618" s="106">
        <f t="shared" si="172"/>
        <v>1.0415746199999999E-2</v>
      </c>
      <c r="O1618" s="228">
        <f t="shared" si="173"/>
        <v>1.8687519999999999E-4</v>
      </c>
      <c r="P1618" s="281">
        <f t="shared" si="174"/>
        <v>30199</v>
      </c>
      <c r="Q1618" s="238"/>
      <c r="R1618" s="107"/>
      <c r="S1618" s="107"/>
      <c r="T1618" s="32"/>
      <c r="U1618" s="29"/>
    </row>
    <row r="1619" spans="1:21" s="12" customFormat="1" ht="15" hidden="1" thickBot="1">
      <c r="A1619" s="21" t="s">
        <v>6411</v>
      </c>
      <c r="B1619" s="1" t="s">
        <v>4209</v>
      </c>
      <c r="C1619" s="98" t="s">
        <v>2242</v>
      </c>
      <c r="D1619" s="100" t="s">
        <v>2175</v>
      </c>
      <c r="E1619" s="100" t="s">
        <v>2120</v>
      </c>
      <c r="F1619" s="100" t="s">
        <v>2119</v>
      </c>
      <c r="G1619" s="101" t="s">
        <v>2108</v>
      </c>
      <c r="H1619" s="102" t="s">
        <v>3621</v>
      </c>
      <c r="I1619" s="140">
        <v>3160</v>
      </c>
      <c r="J1619" s="140">
        <v>567</v>
      </c>
      <c r="K1619" s="80">
        <v>45</v>
      </c>
      <c r="L1619" s="141">
        <v>1299.46</v>
      </c>
      <c r="M1619" s="106">
        <f t="shared" si="171"/>
        <v>1.4240506300000001E-2</v>
      </c>
      <c r="N1619" s="106">
        <f t="shared" si="172"/>
        <v>6.2136326000000004E-3</v>
      </c>
      <c r="O1619" s="228">
        <f t="shared" si="173"/>
        <v>1.114825E-4</v>
      </c>
      <c r="P1619" s="281">
        <f t="shared" si="174"/>
        <v>18015</v>
      </c>
      <c r="Q1619" s="238"/>
      <c r="R1619" s="107"/>
      <c r="S1619" s="107"/>
      <c r="T1619" s="32"/>
      <c r="U1619" s="29"/>
    </row>
    <row r="1620" spans="1:21" s="12" customFormat="1" ht="15" hidden="1" thickBot="1">
      <c r="A1620" s="21" t="s">
        <v>6412</v>
      </c>
      <c r="B1620" s="1" t="s">
        <v>4210</v>
      </c>
      <c r="C1620" s="98" t="s">
        <v>2242</v>
      </c>
      <c r="D1620" s="100" t="s">
        <v>2175</v>
      </c>
      <c r="E1620" s="100" t="s">
        <v>2122</v>
      </c>
      <c r="F1620" s="100" t="s">
        <v>2119</v>
      </c>
      <c r="G1620" s="101" t="s">
        <v>2108</v>
      </c>
      <c r="H1620" s="102" t="s">
        <v>3622</v>
      </c>
      <c r="I1620" s="140">
        <v>3049</v>
      </c>
      <c r="J1620" s="140">
        <v>526</v>
      </c>
      <c r="K1620" s="80">
        <v>52</v>
      </c>
      <c r="L1620" s="141">
        <v>1132.24</v>
      </c>
      <c r="M1620" s="106">
        <f t="shared" si="171"/>
        <v>1.7054771999999999E-2</v>
      </c>
      <c r="N1620" s="106">
        <f t="shared" si="172"/>
        <v>7.9230640000000005E-3</v>
      </c>
      <c r="O1620" s="228">
        <f t="shared" si="173"/>
        <v>1.421525E-4</v>
      </c>
      <c r="P1620" s="281">
        <f t="shared" si="174"/>
        <v>22971</v>
      </c>
      <c r="Q1620" s="238"/>
      <c r="R1620" s="107"/>
      <c r="S1620" s="107"/>
      <c r="T1620" s="32"/>
      <c r="U1620" s="29"/>
    </row>
    <row r="1621" spans="1:21" s="12" customFormat="1" ht="15" hidden="1" thickBot="1">
      <c r="A1621" s="21" t="s">
        <v>6413</v>
      </c>
      <c r="B1621" s="1" t="s">
        <v>4211</v>
      </c>
      <c r="C1621" s="98" t="s">
        <v>2242</v>
      </c>
      <c r="D1621" s="100" t="s">
        <v>2175</v>
      </c>
      <c r="E1621" s="100" t="s">
        <v>2124</v>
      </c>
      <c r="F1621" s="100" t="s">
        <v>2119</v>
      </c>
      <c r="G1621" s="101" t="s">
        <v>2108</v>
      </c>
      <c r="H1621" s="102" t="s">
        <v>3623</v>
      </c>
      <c r="I1621" s="140">
        <v>6027</v>
      </c>
      <c r="J1621" s="140">
        <v>1073</v>
      </c>
      <c r="K1621" s="80">
        <v>26</v>
      </c>
      <c r="L1621" s="141">
        <v>922.38</v>
      </c>
      <c r="M1621" s="106">
        <f t="shared" si="171"/>
        <v>4.3139205999999999E-3</v>
      </c>
      <c r="N1621" s="106">
        <f t="shared" si="172"/>
        <v>5.0183620000000002E-3</v>
      </c>
      <c r="O1621" s="228">
        <f t="shared" si="173"/>
        <v>9.0037400000000006E-5</v>
      </c>
      <c r="P1621" s="281">
        <f t="shared" si="174"/>
        <v>14550</v>
      </c>
      <c r="Q1621" s="238"/>
      <c r="R1621" s="107"/>
      <c r="S1621" s="107"/>
      <c r="T1621" s="32"/>
      <c r="U1621" s="29"/>
    </row>
    <row r="1622" spans="1:21" s="12" customFormat="1" ht="15" hidden="1" thickBot="1">
      <c r="A1622" s="21" t="s">
        <v>6414</v>
      </c>
      <c r="B1622" s="1" t="s">
        <v>4212</v>
      </c>
      <c r="C1622" s="98" t="s">
        <v>2242</v>
      </c>
      <c r="D1622" s="100" t="s">
        <v>2175</v>
      </c>
      <c r="E1622" s="100" t="s">
        <v>2126</v>
      </c>
      <c r="F1622" s="100" t="s">
        <v>2119</v>
      </c>
      <c r="G1622" s="101" t="s">
        <v>2108</v>
      </c>
      <c r="H1622" s="102" t="s">
        <v>3624</v>
      </c>
      <c r="I1622" s="140">
        <v>2409</v>
      </c>
      <c r="J1622" s="140">
        <v>395</v>
      </c>
      <c r="K1622" s="80">
        <v>76</v>
      </c>
      <c r="L1622" s="141">
        <v>698.19</v>
      </c>
      <c r="M1622" s="106">
        <f t="shared" ref="M1622:M1643" si="175" xml:space="preserve"> ROUNDDOWN(K1622/I1622,10)</f>
        <v>3.1548360300000002E-2</v>
      </c>
      <c r="N1622" s="106">
        <f t="shared" ref="N1622:N1643" si="176">ROUNDDOWN(J1622*M1622/L1622,10)</f>
        <v>1.7848439899999999E-2</v>
      </c>
      <c r="O1622" s="228">
        <f t="shared" ref="O1622:O1643" si="177">ROUNDDOWN(N1622/$N$2499,10)</f>
        <v>3.2022970000000002E-4</v>
      </c>
      <c r="P1622" s="281">
        <f t="shared" si="174"/>
        <v>51749</v>
      </c>
      <c r="Q1622" s="238"/>
      <c r="R1622" s="107"/>
      <c r="S1622" s="107"/>
      <c r="T1622" s="32"/>
      <c r="U1622" s="29"/>
    </row>
    <row r="1623" spans="1:21" s="12" customFormat="1" ht="15" hidden="1" thickBot="1">
      <c r="A1623" s="21" t="s">
        <v>6415</v>
      </c>
      <c r="B1623" s="1" t="s">
        <v>4213</v>
      </c>
      <c r="C1623" s="98" t="s">
        <v>2242</v>
      </c>
      <c r="D1623" s="100" t="s">
        <v>2175</v>
      </c>
      <c r="E1623" s="100" t="s">
        <v>2133</v>
      </c>
      <c r="F1623" s="100" t="s">
        <v>2119</v>
      </c>
      <c r="G1623" s="101" t="s">
        <v>2108</v>
      </c>
      <c r="H1623" s="102" t="s">
        <v>3625</v>
      </c>
      <c r="I1623" s="140">
        <v>7388</v>
      </c>
      <c r="J1623" s="140">
        <v>1296</v>
      </c>
      <c r="K1623" s="80">
        <v>96</v>
      </c>
      <c r="L1623" s="141">
        <v>2352.5700000000002</v>
      </c>
      <c r="M1623" s="106">
        <f t="shared" si="175"/>
        <v>1.29940443E-2</v>
      </c>
      <c r="N1623" s="106">
        <f t="shared" si="176"/>
        <v>7.1582488000000001E-3</v>
      </c>
      <c r="O1623" s="228">
        <f t="shared" si="177"/>
        <v>1.284305E-4</v>
      </c>
      <c r="P1623" s="281">
        <f t="shared" si="174"/>
        <v>20754</v>
      </c>
      <c r="Q1623" s="238"/>
      <c r="R1623" s="107"/>
      <c r="S1623" s="107"/>
      <c r="T1623" s="32"/>
      <c r="U1623" s="29"/>
    </row>
    <row r="1624" spans="1:21" s="12" customFormat="1" ht="15" hidden="1" thickBot="1">
      <c r="A1624" s="21" t="s">
        <v>6416</v>
      </c>
      <c r="B1624" s="1" t="s">
        <v>4214</v>
      </c>
      <c r="C1624" s="98" t="s">
        <v>2242</v>
      </c>
      <c r="D1624" s="100" t="s">
        <v>2175</v>
      </c>
      <c r="E1624" s="100" t="s">
        <v>2157</v>
      </c>
      <c r="F1624" s="100" t="s">
        <v>2119</v>
      </c>
      <c r="G1624" s="101" t="s">
        <v>2108</v>
      </c>
      <c r="H1624" s="102" t="s">
        <v>3626</v>
      </c>
      <c r="I1624" s="140">
        <v>3949</v>
      </c>
      <c r="J1624" s="140">
        <v>691</v>
      </c>
      <c r="K1624" s="80">
        <v>44</v>
      </c>
      <c r="L1624" s="141">
        <v>1012.41</v>
      </c>
      <c r="M1624" s="106">
        <f t="shared" si="175"/>
        <v>1.1142061199999999E-2</v>
      </c>
      <c r="N1624" s="106">
        <f t="shared" si="176"/>
        <v>7.6047887999999998E-3</v>
      </c>
      <c r="O1624" s="228">
        <f t="shared" si="177"/>
        <v>1.364421E-4</v>
      </c>
      <c r="P1624" s="281">
        <f t="shared" si="174"/>
        <v>22049</v>
      </c>
      <c r="Q1624" s="238"/>
      <c r="R1624" s="107"/>
      <c r="S1624" s="107"/>
      <c r="T1624" s="32"/>
      <c r="U1624" s="29"/>
    </row>
    <row r="1625" spans="1:21" s="12" customFormat="1" ht="15" hidden="1" thickBot="1">
      <c r="A1625" s="21" t="s">
        <v>6417</v>
      </c>
      <c r="B1625" s="1" t="s">
        <v>4215</v>
      </c>
      <c r="C1625" s="98" t="s">
        <v>2242</v>
      </c>
      <c r="D1625" s="100" t="s">
        <v>2175</v>
      </c>
      <c r="E1625" s="100" t="s">
        <v>2159</v>
      </c>
      <c r="F1625" s="100" t="s">
        <v>2119</v>
      </c>
      <c r="G1625" s="101" t="s">
        <v>2108</v>
      </c>
      <c r="H1625" s="102" t="s">
        <v>3627</v>
      </c>
      <c r="I1625" s="140">
        <v>2401</v>
      </c>
      <c r="J1625" s="140">
        <v>362</v>
      </c>
      <c r="K1625" s="80">
        <v>50</v>
      </c>
      <c r="L1625" s="141">
        <v>926.13</v>
      </c>
      <c r="M1625" s="106">
        <f t="shared" si="175"/>
        <v>2.0824656300000001E-2</v>
      </c>
      <c r="N1625" s="106">
        <f t="shared" si="176"/>
        <v>8.1398136000000003E-3</v>
      </c>
      <c r="O1625" s="228">
        <f t="shared" si="177"/>
        <v>1.4604129999999999E-4</v>
      </c>
      <c r="P1625" s="281">
        <f t="shared" si="174"/>
        <v>23600</v>
      </c>
      <c r="Q1625" s="238"/>
      <c r="R1625" s="107"/>
      <c r="S1625" s="107"/>
      <c r="T1625" s="32"/>
      <c r="U1625" s="29"/>
    </row>
    <row r="1626" spans="1:21" s="12" customFormat="1" ht="15" hidden="1" thickBot="1">
      <c r="A1626" s="21" t="s">
        <v>6418</v>
      </c>
      <c r="B1626" s="1" t="s">
        <v>4216</v>
      </c>
      <c r="C1626" s="98" t="s">
        <v>2242</v>
      </c>
      <c r="D1626" s="100" t="s">
        <v>2177</v>
      </c>
      <c r="E1626" s="100" t="s">
        <v>2116</v>
      </c>
      <c r="F1626" s="100" t="s">
        <v>2117</v>
      </c>
      <c r="G1626" s="101" t="s">
        <v>2107</v>
      </c>
      <c r="H1626" s="102" t="s">
        <v>3628</v>
      </c>
      <c r="I1626" s="140">
        <v>9517</v>
      </c>
      <c r="J1626" s="140">
        <v>1405</v>
      </c>
      <c r="K1626" s="80">
        <v>59</v>
      </c>
      <c r="L1626" s="141">
        <v>1728.23</v>
      </c>
      <c r="M1626" s="106">
        <f t="shared" si="175"/>
        <v>6.1994325000000001E-3</v>
      </c>
      <c r="N1626" s="106">
        <f t="shared" si="176"/>
        <v>5.0399557000000003E-3</v>
      </c>
      <c r="O1626" s="228">
        <f t="shared" si="177"/>
        <v>9.0424899999999995E-5</v>
      </c>
      <c r="P1626" s="281">
        <f t="shared" si="174"/>
        <v>14612</v>
      </c>
      <c r="Q1626" s="238"/>
      <c r="R1626" s="107"/>
      <c r="S1626" s="107"/>
      <c r="T1626" s="32"/>
      <c r="U1626" s="29"/>
    </row>
    <row r="1627" spans="1:21" s="12" customFormat="1" ht="15" hidden="1" thickBot="1">
      <c r="A1627" s="21" t="s">
        <v>6419</v>
      </c>
      <c r="B1627" s="1" t="s">
        <v>4217</v>
      </c>
      <c r="C1627" s="98" t="s">
        <v>2242</v>
      </c>
      <c r="D1627" s="100" t="s">
        <v>2177</v>
      </c>
      <c r="E1627" s="100" t="s">
        <v>2115</v>
      </c>
      <c r="F1627" s="100">
        <v>3</v>
      </c>
      <c r="G1627" s="101" t="s">
        <v>2109</v>
      </c>
      <c r="H1627" s="102" t="s">
        <v>3629</v>
      </c>
      <c r="I1627" s="140">
        <v>9014</v>
      </c>
      <c r="J1627" s="140">
        <v>1338</v>
      </c>
      <c r="K1627" s="80">
        <v>161</v>
      </c>
      <c r="L1627" s="141">
        <v>914.07</v>
      </c>
      <c r="M1627" s="106">
        <f t="shared" si="175"/>
        <v>1.7861104900000001E-2</v>
      </c>
      <c r="N1627" s="106">
        <f t="shared" si="176"/>
        <v>2.6144779199999999E-2</v>
      </c>
      <c r="O1627" s="228">
        <f t="shared" si="177"/>
        <v>4.6907939999999999E-4</v>
      </c>
      <c r="P1627" s="281">
        <f t="shared" si="174"/>
        <v>75803</v>
      </c>
      <c r="Q1627" s="238"/>
      <c r="R1627" s="107"/>
      <c r="S1627" s="107"/>
      <c r="T1627" s="32"/>
      <c r="U1627" s="29"/>
    </row>
    <row r="1628" spans="1:21" s="12" customFormat="1" ht="15" hidden="1" thickBot="1">
      <c r="A1628" s="22">
        <v>2013033</v>
      </c>
      <c r="B1628" s="1" t="s">
        <v>4218</v>
      </c>
      <c r="C1628" s="98" t="s">
        <v>2242</v>
      </c>
      <c r="D1628" s="100" t="s">
        <v>2177</v>
      </c>
      <c r="E1628" s="100" t="s">
        <v>2120</v>
      </c>
      <c r="F1628" s="100">
        <v>3</v>
      </c>
      <c r="G1628" s="101" t="s">
        <v>2109</v>
      </c>
      <c r="H1628" s="102" t="s">
        <v>4325</v>
      </c>
      <c r="I1628" s="140">
        <v>6521</v>
      </c>
      <c r="J1628" s="140">
        <v>1065</v>
      </c>
      <c r="K1628" s="80">
        <v>66</v>
      </c>
      <c r="L1628" s="141">
        <v>1338.14</v>
      </c>
      <c r="M1628" s="106">
        <f t="shared" si="175"/>
        <v>1.0121147E-2</v>
      </c>
      <c r="N1628" s="106">
        <f t="shared" si="176"/>
        <v>8.0552269999999999E-3</v>
      </c>
      <c r="O1628" s="228">
        <f t="shared" si="177"/>
        <v>1.4452369999999999E-4</v>
      </c>
      <c r="P1628" s="281">
        <f t="shared" si="174"/>
        <v>23355</v>
      </c>
      <c r="Q1628" s="238"/>
      <c r="R1628" s="107"/>
      <c r="S1628" s="107"/>
      <c r="T1628" s="32"/>
      <c r="U1628" s="29"/>
    </row>
    <row r="1629" spans="1:21" s="12" customFormat="1" ht="15" hidden="1" thickBot="1">
      <c r="A1629" s="21" t="s">
        <v>6420</v>
      </c>
      <c r="B1629" s="1" t="s">
        <v>4219</v>
      </c>
      <c r="C1629" s="98" t="s">
        <v>2242</v>
      </c>
      <c r="D1629" s="100" t="s">
        <v>2177</v>
      </c>
      <c r="E1629" s="100" t="s">
        <v>2122</v>
      </c>
      <c r="F1629" s="100" t="s">
        <v>2119</v>
      </c>
      <c r="G1629" s="101" t="s">
        <v>2108</v>
      </c>
      <c r="H1629" s="102" t="s">
        <v>3630</v>
      </c>
      <c r="I1629" s="140">
        <v>4536</v>
      </c>
      <c r="J1629" s="140">
        <v>688</v>
      </c>
      <c r="K1629" s="80">
        <v>53</v>
      </c>
      <c r="L1629" s="141">
        <v>1119.8</v>
      </c>
      <c r="M1629" s="106">
        <f t="shared" si="175"/>
        <v>1.1684303300000001E-2</v>
      </c>
      <c r="N1629" s="106">
        <f t="shared" si="176"/>
        <v>7.1787824999999996E-3</v>
      </c>
      <c r="O1629" s="228">
        <f t="shared" si="177"/>
        <v>1.2879889999999999E-4</v>
      </c>
      <c r="P1629" s="281">
        <f t="shared" si="174"/>
        <v>20813</v>
      </c>
      <c r="Q1629" s="238"/>
      <c r="R1629" s="107"/>
      <c r="S1629" s="107"/>
      <c r="T1629" s="32"/>
      <c r="U1629" s="29"/>
    </row>
    <row r="1630" spans="1:21" s="12" customFormat="1" ht="15" hidden="1" thickBot="1">
      <c r="A1630" s="21" t="s">
        <v>6421</v>
      </c>
      <c r="B1630" s="1" t="s">
        <v>4220</v>
      </c>
      <c r="C1630" s="98" t="s">
        <v>2242</v>
      </c>
      <c r="D1630" s="100" t="s">
        <v>2177</v>
      </c>
      <c r="E1630" s="100" t="s">
        <v>2124</v>
      </c>
      <c r="F1630" s="100" t="s">
        <v>2119</v>
      </c>
      <c r="G1630" s="101" t="s">
        <v>2108</v>
      </c>
      <c r="H1630" s="102" t="s">
        <v>3631</v>
      </c>
      <c r="I1630" s="140">
        <v>3350</v>
      </c>
      <c r="J1630" s="140">
        <v>529</v>
      </c>
      <c r="K1630" s="80">
        <v>29</v>
      </c>
      <c r="L1630" s="141">
        <v>576.91999999999996</v>
      </c>
      <c r="M1630" s="106">
        <f t="shared" si="175"/>
        <v>8.6567164000000002E-3</v>
      </c>
      <c r="N1630" s="106">
        <f t="shared" si="176"/>
        <v>7.9376741000000001E-3</v>
      </c>
      <c r="O1630" s="228">
        <f t="shared" si="177"/>
        <v>1.4241460000000001E-4</v>
      </c>
      <c r="P1630" s="281">
        <f t="shared" si="174"/>
        <v>23014</v>
      </c>
      <c r="Q1630" s="238"/>
      <c r="R1630" s="107"/>
      <c r="S1630" s="107"/>
      <c r="T1630" s="32"/>
      <c r="U1630" s="29"/>
    </row>
    <row r="1631" spans="1:21" s="12" customFormat="1" ht="15" hidden="1" thickBot="1">
      <c r="A1631" s="21" t="s">
        <v>6422</v>
      </c>
      <c r="B1631" s="1" t="s">
        <v>4221</v>
      </c>
      <c r="C1631" s="98" t="s">
        <v>2242</v>
      </c>
      <c r="D1631" s="100" t="s">
        <v>2177</v>
      </c>
      <c r="E1631" s="100" t="s">
        <v>2126</v>
      </c>
      <c r="F1631" s="100" t="s">
        <v>2119</v>
      </c>
      <c r="G1631" s="101" t="s">
        <v>2108</v>
      </c>
      <c r="H1631" s="102" t="s">
        <v>3632</v>
      </c>
      <c r="I1631" s="140">
        <v>3184</v>
      </c>
      <c r="J1631" s="140">
        <v>514</v>
      </c>
      <c r="K1631" s="80">
        <v>16</v>
      </c>
      <c r="L1631" s="141">
        <v>898.99</v>
      </c>
      <c r="M1631" s="106">
        <f t="shared" si="175"/>
        <v>5.0251256000000003E-3</v>
      </c>
      <c r="N1631" s="106">
        <f t="shared" si="176"/>
        <v>2.8731293E-3</v>
      </c>
      <c r="O1631" s="228">
        <f t="shared" si="177"/>
        <v>5.1548500000000003E-5</v>
      </c>
      <c r="P1631" s="281">
        <f t="shared" si="174"/>
        <v>8330</v>
      </c>
      <c r="Q1631" s="238"/>
      <c r="R1631" s="107"/>
      <c r="S1631" s="107"/>
      <c r="T1631" s="32"/>
      <c r="U1631" s="29"/>
    </row>
    <row r="1632" spans="1:21" s="12" customFormat="1" ht="15" hidden="1" thickBot="1">
      <c r="A1632" s="21" t="s">
        <v>6423</v>
      </c>
      <c r="B1632" s="1" t="s">
        <v>4222</v>
      </c>
      <c r="C1632" s="98" t="s">
        <v>2242</v>
      </c>
      <c r="D1632" s="100" t="s">
        <v>2177</v>
      </c>
      <c r="E1632" s="100" t="s">
        <v>2133</v>
      </c>
      <c r="F1632" s="100" t="s">
        <v>2119</v>
      </c>
      <c r="G1632" s="101" t="s">
        <v>2108</v>
      </c>
      <c r="H1632" s="102" t="s">
        <v>3633</v>
      </c>
      <c r="I1632" s="140">
        <v>4016</v>
      </c>
      <c r="J1632" s="140">
        <v>641</v>
      </c>
      <c r="K1632" s="80">
        <v>52</v>
      </c>
      <c r="L1632" s="141">
        <v>839.58</v>
      </c>
      <c r="M1632" s="106">
        <f t="shared" si="175"/>
        <v>1.2948207099999999E-2</v>
      </c>
      <c r="N1632" s="106">
        <f t="shared" si="176"/>
        <v>9.8856580000000003E-3</v>
      </c>
      <c r="O1632" s="228">
        <f t="shared" si="177"/>
        <v>1.7736459999999999E-4</v>
      </c>
      <c r="P1632" s="281">
        <f t="shared" si="174"/>
        <v>28662</v>
      </c>
      <c r="Q1632" s="238"/>
      <c r="R1632" s="107"/>
      <c r="S1632" s="107"/>
      <c r="T1632" s="32"/>
      <c r="U1632" s="29"/>
    </row>
    <row r="1633" spans="1:21" s="12" customFormat="1" ht="15" hidden="1" thickBot="1">
      <c r="A1633" s="21" t="s">
        <v>6424</v>
      </c>
      <c r="B1633" s="1" t="s">
        <v>4223</v>
      </c>
      <c r="C1633" s="98" t="s">
        <v>2242</v>
      </c>
      <c r="D1633" s="100" t="s">
        <v>2177</v>
      </c>
      <c r="E1633" s="100" t="s">
        <v>2157</v>
      </c>
      <c r="F1633" s="100" t="s">
        <v>2119</v>
      </c>
      <c r="G1633" s="101" t="s">
        <v>2108</v>
      </c>
      <c r="H1633" s="102" t="s">
        <v>3634</v>
      </c>
      <c r="I1633" s="140">
        <v>5826</v>
      </c>
      <c r="J1633" s="140">
        <v>872</v>
      </c>
      <c r="K1633" s="80">
        <v>40</v>
      </c>
      <c r="L1633" s="141">
        <v>973.48</v>
      </c>
      <c r="M1633" s="106">
        <f t="shared" si="175"/>
        <v>6.8657741000000003E-3</v>
      </c>
      <c r="N1633" s="106">
        <f t="shared" si="176"/>
        <v>6.1500544000000004E-3</v>
      </c>
      <c r="O1633" s="228">
        <f t="shared" si="177"/>
        <v>1.1034179999999999E-4</v>
      </c>
      <c r="P1633" s="281">
        <f t="shared" si="174"/>
        <v>17831</v>
      </c>
      <c r="Q1633" s="238"/>
      <c r="R1633" s="107"/>
      <c r="S1633" s="107"/>
      <c r="T1633" s="32"/>
      <c r="U1633" s="29"/>
    </row>
    <row r="1634" spans="1:21" s="12" customFormat="1" ht="15" hidden="1" thickBot="1">
      <c r="A1634" s="22">
        <v>2013093</v>
      </c>
      <c r="B1634" s="1" t="s">
        <v>4224</v>
      </c>
      <c r="C1634" s="98" t="s">
        <v>2242</v>
      </c>
      <c r="D1634" s="100" t="s">
        <v>2177</v>
      </c>
      <c r="E1634" s="100" t="s">
        <v>2159</v>
      </c>
      <c r="F1634" s="100">
        <v>3</v>
      </c>
      <c r="G1634" s="101" t="s">
        <v>2109</v>
      </c>
      <c r="H1634" s="102" t="s">
        <v>3635</v>
      </c>
      <c r="I1634" s="140">
        <v>7190</v>
      </c>
      <c r="J1634" s="140">
        <v>1107</v>
      </c>
      <c r="K1634" s="80">
        <v>43</v>
      </c>
      <c r="L1634" s="141">
        <v>1280.93</v>
      </c>
      <c r="M1634" s="106">
        <f t="shared" si="175"/>
        <v>5.9805285000000003E-3</v>
      </c>
      <c r="N1634" s="106">
        <f t="shared" si="176"/>
        <v>5.1684673999999996E-3</v>
      </c>
      <c r="O1634" s="228">
        <f t="shared" si="177"/>
        <v>9.2730600000000003E-5</v>
      </c>
      <c r="P1634" s="281">
        <f t="shared" si="174"/>
        <v>14985</v>
      </c>
      <c r="Q1634" s="238"/>
      <c r="R1634" s="107"/>
      <c r="S1634" s="107"/>
      <c r="T1634" s="32"/>
      <c r="U1634" s="29"/>
    </row>
    <row r="1635" spans="1:21" s="12" customFormat="1" ht="15" hidden="1" thickBot="1">
      <c r="A1635" s="21" t="s">
        <v>6425</v>
      </c>
      <c r="B1635" s="1" t="s">
        <v>4225</v>
      </c>
      <c r="C1635" s="98" t="s">
        <v>2242</v>
      </c>
      <c r="D1635" s="100" t="s">
        <v>2177</v>
      </c>
      <c r="E1635" s="100" t="s">
        <v>2172</v>
      </c>
      <c r="F1635" s="100" t="s">
        <v>2119</v>
      </c>
      <c r="G1635" s="101" t="s">
        <v>2108</v>
      </c>
      <c r="H1635" s="102" t="s">
        <v>3628</v>
      </c>
      <c r="I1635" s="140">
        <v>5365</v>
      </c>
      <c r="J1635" s="140">
        <v>892</v>
      </c>
      <c r="K1635" s="80">
        <v>40</v>
      </c>
      <c r="L1635" s="141">
        <v>1436.57</v>
      </c>
      <c r="M1635" s="106">
        <f t="shared" si="175"/>
        <v>7.4557314999999999E-3</v>
      </c>
      <c r="N1635" s="106">
        <f t="shared" si="176"/>
        <v>4.6294385000000002E-3</v>
      </c>
      <c r="O1635" s="228">
        <f t="shared" si="177"/>
        <v>8.30595E-5</v>
      </c>
      <c r="P1635" s="281">
        <f t="shared" si="174"/>
        <v>13422</v>
      </c>
      <c r="Q1635" s="238"/>
      <c r="R1635" s="107"/>
      <c r="S1635" s="107"/>
      <c r="T1635" s="32"/>
      <c r="U1635" s="29"/>
    </row>
    <row r="1636" spans="1:21" s="12" customFormat="1" ht="15" hidden="1" thickBot="1">
      <c r="A1636" s="21" t="s">
        <v>6426</v>
      </c>
      <c r="B1636" s="1" t="s">
        <v>4226</v>
      </c>
      <c r="C1636" s="98" t="s">
        <v>2242</v>
      </c>
      <c r="D1636" s="100" t="s">
        <v>2179</v>
      </c>
      <c r="E1636" s="100" t="s">
        <v>2116</v>
      </c>
      <c r="F1636" s="100" t="s">
        <v>2117</v>
      </c>
      <c r="G1636" s="101" t="s">
        <v>2107</v>
      </c>
      <c r="H1636" s="102" t="s">
        <v>3636</v>
      </c>
      <c r="I1636" s="140">
        <v>22262</v>
      </c>
      <c r="J1636" s="140">
        <v>3205</v>
      </c>
      <c r="K1636" s="80">
        <v>548</v>
      </c>
      <c r="L1636" s="141">
        <v>982.6</v>
      </c>
      <c r="M1636" s="106">
        <f t="shared" si="175"/>
        <v>2.4615937399999999E-2</v>
      </c>
      <c r="N1636" s="106">
        <f t="shared" si="176"/>
        <v>8.0291145199999997E-2</v>
      </c>
      <c r="O1636" s="228">
        <f t="shared" si="177"/>
        <v>1.4405524E-3</v>
      </c>
      <c r="P1636" s="281">
        <f t="shared" si="174"/>
        <v>232793</v>
      </c>
      <c r="Q1636" s="238"/>
      <c r="R1636" s="107"/>
      <c r="S1636" s="107"/>
      <c r="T1636" s="32"/>
      <c r="U1636" s="29"/>
    </row>
    <row r="1637" spans="1:21" s="12" customFormat="1" ht="15" hidden="1" thickBot="1">
      <c r="A1637" s="21" t="s">
        <v>6427</v>
      </c>
      <c r="B1637" s="1" t="s">
        <v>4227</v>
      </c>
      <c r="C1637" s="98" t="s">
        <v>2242</v>
      </c>
      <c r="D1637" s="100" t="s">
        <v>2179</v>
      </c>
      <c r="E1637" s="100" t="s">
        <v>2115</v>
      </c>
      <c r="F1637" s="100" t="s">
        <v>2119</v>
      </c>
      <c r="G1637" s="101" t="s">
        <v>2108</v>
      </c>
      <c r="H1637" s="102" t="s">
        <v>3637</v>
      </c>
      <c r="I1637" s="140">
        <v>2399</v>
      </c>
      <c r="J1637" s="140">
        <v>358</v>
      </c>
      <c r="K1637" s="80">
        <v>28</v>
      </c>
      <c r="L1637" s="141">
        <v>943.72</v>
      </c>
      <c r="M1637" s="106">
        <f t="shared" si="175"/>
        <v>1.16715298E-2</v>
      </c>
      <c r="N1637" s="106">
        <f t="shared" si="176"/>
        <v>4.4275924999999999E-3</v>
      </c>
      <c r="O1637" s="228">
        <f t="shared" si="177"/>
        <v>7.9438100000000001E-5</v>
      </c>
      <c r="P1637" s="281">
        <f t="shared" si="174"/>
        <v>12837</v>
      </c>
      <c r="Q1637" s="238"/>
      <c r="R1637" s="107"/>
      <c r="S1637" s="107"/>
      <c r="T1637" s="32"/>
      <c r="U1637" s="29"/>
    </row>
    <row r="1638" spans="1:21" s="12" customFormat="1" ht="15" hidden="1" thickBot="1">
      <c r="A1638" s="21" t="s">
        <v>6428</v>
      </c>
      <c r="B1638" s="1" t="s">
        <v>4228</v>
      </c>
      <c r="C1638" s="98" t="s">
        <v>2242</v>
      </c>
      <c r="D1638" s="100" t="s">
        <v>2179</v>
      </c>
      <c r="E1638" s="100" t="s">
        <v>2120</v>
      </c>
      <c r="F1638" s="100" t="s">
        <v>2119</v>
      </c>
      <c r="G1638" s="101" t="s">
        <v>2108</v>
      </c>
      <c r="H1638" s="102" t="s">
        <v>3638</v>
      </c>
      <c r="I1638" s="140">
        <v>5805</v>
      </c>
      <c r="J1638" s="140">
        <v>895</v>
      </c>
      <c r="K1638" s="80">
        <v>166</v>
      </c>
      <c r="L1638" s="141">
        <v>1069.25</v>
      </c>
      <c r="M1638" s="106">
        <f t="shared" si="175"/>
        <v>2.8596037800000002E-2</v>
      </c>
      <c r="N1638" s="106">
        <f t="shared" si="176"/>
        <v>2.3935893199999999E-2</v>
      </c>
      <c r="O1638" s="228">
        <f t="shared" si="177"/>
        <v>4.294484E-4</v>
      </c>
      <c r="P1638" s="281">
        <f t="shared" si="174"/>
        <v>69398</v>
      </c>
      <c r="Q1638" s="238"/>
      <c r="R1638" s="107"/>
      <c r="S1638" s="107"/>
      <c r="T1638" s="32"/>
      <c r="U1638" s="29"/>
    </row>
    <row r="1639" spans="1:21" s="12" customFormat="1" ht="15" hidden="1" thickBot="1">
      <c r="A1639" s="21" t="s">
        <v>6429</v>
      </c>
      <c r="B1639" s="1" t="s">
        <v>4229</v>
      </c>
      <c r="C1639" s="98" t="s">
        <v>2242</v>
      </c>
      <c r="D1639" s="100" t="s">
        <v>2179</v>
      </c>
      <c r="E1639" s="100" t="s">
        <v>2122</v>
      </c>
      <c r="F1639" s="100" t="s">
        <v>2119</v>
      </c>
      <c r="G1639" s="101" t="s">
        <v>2108</v>
      </c>
      <c r="H1639" s="102" t="s">
        <v>3639</v>
      </c>
      <c r="I1639" s="140">
        <v>4983</v>
      </c>
      <c r="J1639" s="140">
        <v>818</v>
      </c>
      <c r="K1639" s="80">
        <v>13</v>
      </c>
      <c r="L1639" s="141">
        <v>1633.23</v>
      </c>
      <c r="M1639" s="106">
        <f t="shared" si="175"/>
        <v>2.6088701000000001E-3</v>
      </c>
      <c r="N1639" s="106">
        <f t="shared" si="176"/>
        <v>1.3066473999999999E-3</v>
      </c>
      <c r="O1639" s="228">
        <f t="shared" si="177"/>
        <v>2.34433E-5</v>
      </c>
      <c r="P1639" s="281">
        <f t="shared" si="174"/>
        <v>3788</v>
      </c>
      <c r="Q1639" s="238"/>
      <c r="R1639" s="107"/>
      <c r="S1639" s="107"/>
      <c r="T1639" s="32"/>
      <c r="U1639" s="29"/>
    </row>
    <row r="1640" spans="1:21" s="12" customFormat="1" ht="15" hidden="1" thickBot="1">
      <c r="A1640" s="21" t="s">
        <v>6430</v>
      </c>
      <c r="B1640" s="1" t="s">
        <v>4230</v>
      </c>
      <c r="C1640" s="98" t="s">
        <v>2242</v>
      </c>
      <c r="D1640" s="100" t="s">
        <v>2179</v>
      </c>
      <c r="E1640" s="100" t="s">
        <v>2124</v>
      </c>
      <c r="F1640" s="100" t="s">
        <v>2119</v>
      </c>
      <c r="G1640" s="101" t="s">
        <v>2108</v>
      </c>
      <c r="H1640" s="102" t="s">
        <v>3636</v>
      </c>
      <c r="I1640" s="140">
        <v>9006</v>
      </c>
      <c r="J1640" s="140">
        <v>1612</v>
      </c>
      <c r="K1640" s="80">
        <v>119</v>
      </c>
      <c r="L1640" s="141">
        <v>1654.3</v>
      </c>
      <c r="M1640" s="106">
        <f t="shared" si="175"/>
        <v>1.3213413199999999E-2</v>
      </c>
      <c r="N1640" s="106">
        <f t="shared" si="176"/>
        <v>1.28755498E-2</v>
      </c>
      <c r="O1640" s="228">
        <f t="shared" si="177"/>
        <v>2.310081E-4</v>
      </c>
      <c r="P1640" s="281">
        <f t="shared" si="174"/>
        <v>37330</v>
      </c>
      <c r="Q1640" s="238"/>
      <c r="R1640" s="107"/>
      <c r="S1640" s="107"/>
      <c r="T1640" s="32"/>
      <c r="U1640" s="29"/>
    </row>
    <row r="1641" spans="1:21" s="12" customFormat="1" ht="15" hidden="1" thickBot="1">
      <c r="A1641" s="21" t="s">
        <v>6431</v>
      </c>
      <c r="B1641" s="1" t="s">
        <v>4231</v>
      </c>
      <c r="C1641" s="98" t="s">
        <v>2242</v>
      </c>
      <c r="D1641" s="100" t="s">
        <v>2292</v>
      </c>
      <c r="E1641" s="100" t="s">
        <v>2116</v>
      </c>
      <c r="F1641" s="100" t="s">
        <v>2117</v>
      </c>
      <c r="G1641" s="101" t="s">
        <v>2107</v>
      </c>
      <c r="H1641" s="102" t="s">
        <v>3640</v>
      </c>
      <c r="I1641" s="140">
        <v>295459</v>
      </c>
      <c r="J1641" s="140">
        <v>37551</v>
      </c>
      <c r="K1641" s="80">
        <v>6087</v>
      </c>
      <c r="L1641" s="141">
        <v>1432.2</v>
      </c>
      <c r="M1641" s="106">
        <f t="shared" si="175"/>
        <v>2.0601843200000001E-2</v>
      </c>
      <c r="N1641" s="106">
        <f t="shared" si="176"/>
        <v>0.54016185859999999</v>
      </c>
      <c r="O1641" s="228">
        <f t="shared" si="177"/>
        <v>9.6913737000000003E-3</v>
      </c>
      <c r="P1641" s="281">
        <f t="shared" si="174"/>
        <v>1566125</v>
      </c>
      <c r="Q1641" s="238"/>
      <c r="R1641" s="107"/>
      <c r="S1641" s="107"/>
      <c r="T1641" s="32"/>
      <c r="U1641" s="29"/>
    </row>
    <row r="1642" spans="1:21" s="12" customFormat="1" ht="15" hidden="1" thickBot="1">
      <c r="A1642" s="21" t="s">
        <v>6432</v>
      </c>
      <c r="B1642" s="1" t="s">
        <v>4232</v>
      </c>
      <c r="C1642" s="98" t="s">
        <v>2242</v>
      </c>
      <c r="D1642" s="100" t="s">
        <v>2294</v>
      </c>
      <c r="E1642" s="100" t="s">
        <v>2116</v>
      </c>
      <c r="F1642" s="100" t="s">
        <v>2117</v>
      </c>
      <c r="G1642" s="101" t="s">
        <v>2107</v>
      </c>
      <c r="H1642" s="102" t="s">
        <v>3641</v>
      </c>
      <c r="I1642" s="140">
        <v>62779</v>
      </c>
      <c r="J1642" s="140">
        <v>8940</v>
      </c>
      <c r="K1642" s="80">
        <v>1091</v>
      </c>
      <c r="L1642" s="141">
        <v>1249.3</v>
      </c>
      <c r="M1642" s="106">
        <f t="shared" si="175"/>
        <v>1.73784227E-2</v>
      </c>
      <c r="N1642" s="106">
        <f t="shared" si="176"/>
        <v>0.1243601208</v>
      </c>
      <c r="O1642" s="228">
        <f t="shared" si="177"/>
        <v>2.2312208000000002E-3</v>
      </c>
      <c r="P1642" s="281">
        <f t="shared" si="174"/>
        <v>360565</v>
      </c>
      <c r="Q1642" s="238"/>
      <c r="R1642" s="107"/>
      <c r="S1642" s="107"/>
      <c r="T1642" s="32"/>
      <c r="U1642" s="29"/>
    </row>
    <row r="1643" spans="1:21" s="12" customFormat="1" ht="14.25" hidden="1">
      <c r="A1643" s="21" t="s">
        <v>6433</v>
      </c>
      <c r="B1643" s="1" t="s">
        <v>4233</v>
      </c>
      <c r="C1643" s="98" t="s">
        <v>2242</v>
      </c>
      <c r="D1643" s="100" t="s">
        <v>2427</v>
      </c>
      <c r="E1643" s="100" t="s">
        <v>2116</v>
      </c>
      <c r="F1643" s="100" t="s">
        <v>2117</v>
      </c>
      <c r="G1643" s="101" t="s">
        <v>2107</v>
      </c>
      <c r="H1643" s="102" t="s">
        <v>3642</v>
      </c>
      <c r="I1643" s="140">
        <v>69316</v>
      </c>
      <c r="J1643" s="140">
        <v>10676</v>
      </c>
      <c r="K1643" s="80">
        <v>959</v>
      </c>
      <c r="L1643" s="141">
        <v>1403.57</v>
      </c>
      <c r="M1643" s="106">
        <f t="shared" si="175"/>
        <v>1.3835189499999999E-2</v>
      </c>
      <c r="N1643" s="106">
        <f t="shared" si="176"/>
        <v>0.1052348533</v>
      </c>
      <c r="O1643" s="228">
        <f t="shared" si="177"/>
        <v>1.8880826999999999E-3</v>
      </c>
      <c r="P1643" s="281">
        <f t="shared" si="174"/>
        <v>305114</v>
      </c>
      <c r="Q1643" s="238"/>
      <c r="R1643" s="107"/>
      <c r="S1643" s="107"/>
      <c r="T1643" s="32"/>
      <c r="U1643" s="29"/>
    </row>
    <row r="1644" spans="1:21" s="14" customFormat="1" ht="13.5" hidden="1" thickBot="1">
      <c r="A1644" s="21" t="s">
        <v>4983</v>
      </c>
      <c r="B1644" s="1"/>
      <c r="C1644" s="138">
        <v>20</v>
      </c>
      <c r="D1644" s="120" t="s">
        <v>1683</v>
      </c>
      <c r="E1644" s="121"/>
      <c r="F1644" s="121"/>
      <c r="G1644" s="122"/>
      <c r="H1644" s="123"/>
      <c r="I1644" s="124">
        <f>SUM(I1526:I1643)</f>
        <v>1191918</v>
      </c>
      <c r="J1644" s="124">
        <f>SUM(J1526:J1643)</f>
        <v>170668</v>
      </c>
      <c r="K1644" s="124">
        <f t="shared" ref="K1644" si="178">SUM(K1526:K1643)</f>
        <v>24603</v>
      </c>
      <c r="L1644" s="124"/>
      <c r="M1644" s="125"/>
      <c r="N1644" s="125"/>
      <c r="O1644" s="230"/>
      <c r="P1644" s="224">
        <f>SUM(P1526:P1643)</f>
        <v>9047806</v>
      </c>
      <c r="Q1644" s="243">
        <f t="shared" ref="Q1644:U1644" si="179">SUM(Q1526:Q1643)</f>
        <v>0</v>
      </c>
      <c r="R1644" s="130">
        <f t="shared" si="179"/>
        <v>0</v>
      </c>
      <c r="S1644" s="130">
        <f t="shared" si="179"/>
        <v>0</v>
      </c>
      <c r="T1644" s="130">
        <f t="shared" si="179"/>
        <v>0</v>
      </c>
      <c r="U1644" s="224">
        <f t="shared" si="179"/>
        <v>0</v>
      </c>
    </row>
    <row r="1645" spans="1:21" s="12" customFormat="1" ht="15" hidden="1" thickBot="1">
      <c r="A1645" s="21" t="s">
        <v>6434</v>
      </c>
      <c r="B1645" s="1" t="s">
        <v>4234</v>
      </c>
      <c r="C1645" s="98" t="s">
        <v>2258</v>
      </c>
      <c r="D1645" s="100" t="s">
        <v>2116</v>
      </c>
      <c r="E1645" s="100" t="s">
        <v>2116</v>
      </c>
      <c r="F1645" s="100" t="s">
        <v>2119</v>
      </c>
      <c r="G1645" s="101" t="s">
        <v>2108</v>
      </c>
      <c r="H1645" s="102" t="s">
        <v>3643</v>
      </c>
      <c r="I1645" s="103">
        <v>3086</v>
      </c>
      <c r="J1645" s="103">
        <v>564</v>
      </c>
      <c r="K1645" s="80">
        <v>21</v>
      </c>
      <c r="L1645" s="105">
        <v>816.18</v>
      </c>
      <c r="M1645" s="106">
        <f t="shared" ref="M1645:M1676" si="180" xml:space="preserve"> ROUNDDOWN(K1645/I1645,10)</f>
        <v>6.8049254E-3</v>
      </c>
      <c r="N1645" s="106">
        <f t="shared" ref="N1645:N1676" si="181">ROUNDDOWN(J1645*M1645/L1645,10)</f>
        <v>4.7023669999999998E-3</v>
      </c>
      <c r="O1645" s="228">
        <f t="shared" ref="O1645:O1676" si="182">ROUNDDOWN(N1645/$N$2499,10)</f>
        <v>8.4368000000000003E-5</v>
      </c>
      <c r="P1645" s="281">
        <f t="shared" si="174"/>
        <v>13633</v>
      </c>
      <c r="Q1645" s="147"/>
      <c r="R1645" s="148"/>
      <c r="S1645" s="149"/>
      <c r="T1645" s="198"/>
      <c r="U1645" s="29"/>
    </row>
    <row r="1646" spans="1:21" s="12" customFormat="1" ht="15" hidden="1" thickBot="1">
      <c r="A1646" s="21" t="s">
        <v>6435</v>
      </c>
      <c r="B1646" s="1" t="s">
        <v>4235</v>
      </c>
      <c r="C1646" s="98" t="s">
        <v>2258</v>
      </c>
      <c r="D1646" s="100" t="s">
        <v>2116</v>
      </c>
      <c r="E1646" s="100" t="s">
        <v>2115</v>
      </c>
      <c r="F1646" s="100">
        <v>3</v>
      </c>
      <c r="G1646" s="101" t="s">
        <v>2109</v>
      </c>
      <c r="H1646" s="102" t="s">
        <v>3644</v>
      </c>
      <c r="I1646" s="103">
        <v>25090</v>
      </c>
      <c r="J1646" s="103">
        <v>4198</v>
      </c>
      <c r="K1646" s="80">
        <v>431</v>
      </c>
      <c r="L1646" s="105">
        <v>1251.2</v>
      </c>
      <c r="M1646" s="106">
        <f t="shared" si="180"/>
        <v>1.71781586E-2</v>
      </c>
      <c r="N1646" s="106">
        <f t="shared" si="181"/>
        <v>5.7635797400000001E-2</v>
      </c>
      <c r="O1646" s="228">
        <f t="shared" si="182"/>
        <v>1.034079E-3</v>
      </c>
      <c r="P1646" s="281">
        <f t="shared" si="174"/>
        <v>167107</v>
      </c>
      <c r="Q1646" s="256"/>
      <c r="R1646" s="149"/>
      <c r="S1646" s="148"/>
      <c r="T1646" s="198"/>
      <c r="U1646" s="29"/>
    </row>
    <row r="1647" spans="1:21" s="12" customFormat="1" ht="15" hidden="1" thickBot="1">
      <c r="A1647" s="21" t="s">
        <v>6436</v>
      </c>
      <c r="B1647" s="1" t="s">
        <v>4236</v>
      </c>
      <c r="C1647" s="98" t="s">
        <v>2258</v>
      </c>
      <c r="D1647" s="100" t="s">
        <v>2116</v>
      </c>
      <c r="E1647" s="100" t="s">
        <v>2120</v>
      </c>
      <c r="F1647" s="100" t="s">
        <v>2119</v>
      </c>
      <c r="G1647" s="101" t="s">
        <v>2108</v>
      </c>
      <c r="H1647" s="102" t="s">
        <v>3645</v>
      </c>
      <c r="I1647" s="103">
        <v>5833</v>
      </c>
      <c r="J1647" s="103">
        <v>1035</v>
      </c>
      <c r="K1647" s="80">
        <v>102</v>
      </c>
      <c r="L1647" s="105">
        <v>874.12</v>
      </c>
      <c r="M1647" s="106">
        <f t="shared" si="180"/>
        <v>1.7486713500000001E-2</v>
      </c>
      <c r="N1647" s="106">
        <f t="shared" si="181"/>
        <v>2.0705107300000001E-2</v>
      </c>
      <c r="O1647" s="228">
        <f t="shared" si="182"/>
        <v>3.714829E-4</v>
      </c>
      <c r="P1647" s="281">
        <f t="shared" si="174"/>
        <v>60031</v>
      </c>
      <c r="Q1647" s="257"/>
      <c r="R1647" s="148"/>
      <c r="S1647" s="150"/>
      <c r="T1647" s="199"/>
      <c r="U1647" s="29"/>
    </row>
    <row r="1648" spans="1:21" s="12" customFormat="1" ht="15" hidden="1" thickBot="1">
      <c r="A1648" s="21" t="s">
        <v>6437</v>
      </c>
      <c r="B1648" s="1" t="s">
        <v>4237</v>
      </c>
      <c r="C1648" s="98" t="s">
        <v>2258</v>
      </c>
      <c r="D1648" s="100" t="s">
        <v>2116</v>
      </c>
      <c r="E1648" s="100" t="s">
        <v>2122</v>
      </c>
      <c r="F1648" s="100" t="s">
        <v>2119</v>
      </c>
      <c r="G1648" s="101" t="s">
        <v>2108</v>
      </c>
      <c r="H1648" s="102" t="s">
        <v>3646</v>
      </c>
      <c r="I1648" s="103">
        <v>4272</v>
      </c>
      <c r="J1648" s="103">
        <v>765</v>
      </c>
      <c r="K1648" s="80">
        <v>54</v>
      </c>
      <c r="L1648" s="105">
        <v>1147.96</v>
      </c>
      <c r="M1648" s="106">
        <f t="shared" si="180"/>
        <v>1.26404494E-2</v>
      </c>
      <c r="N1648" s="106">
        <f t="shared" si="181"/>
        <v>8.4235894000000006E-3</v>
      </c>
      <c r="O1648" s="228">
        <f t="shared" si="182"/>
        <v>1.511327E-4</v>
      </c>
      <c r="P1648" s="281">
        <f t="shared" si="174"/>
        <v>24423</v>
      </c>
      <c r="Q1648" s="257"/>
      <c r="R1648" s="148"/>
      <c r="S1648" s="149"/>
      <c r="T1648" s="198"/>
      <c r="U1648" s="29"/>
    </row>
    <row r="1649" spans="1:21" s="12" customFormat="1" ht="15" hidden="1" thickBot="1">
      <c r="A1649" s="21" t="s">
        <v>6438</v>
      </c>
      <c r="B1649" s="1" t="s">
        <v>4238</v>
      </c>
      <c r="C1649" s="98" t="s">
        <v>2258</v>
      </c>
      <c r="D1649" s="100" t="s">
        <v>2116</v>
      </c>
      <c r="E1649" s="100" t="s">
        <v>2124</v>
      </c>
      <c r="F1649" s="100" t="s">
        <v>2119</v>
      </c>
      <c r="G1649" s="101" t="s">
        <v>2108</v>
      </c>
      <c r="H1649" s="102" t="s">
        <v>3649</v>
      </c>
      <c r="I1649" s="103">
        <v>5148</v>
      </c>
      <c r="J1649" s="103">
        <v>872</v>
      </c>
      <c r="K1649" s="80">
        <v>31</v>
      </c>
      <c r="L1649" s="105">
        <v>1287.1099999999999</v>
      </c>
      <c r="M1649" s="106">
        <f t="shared" si="180"/>
        <v>6.0217559999999996E-3</v>
      </c>
      <c r="N1649" s="106">
        <f t="shared" si="181"/>
        <v>4.0796599999999997E-3</v>
      </c>
      <c r="O1649" s="228">
        <f t="shared" si="182"/>
        <v>7.3195599999999994E-5</v>
      </c>
      <c r="P1649" s="281">
        <f t="shared" si="174"/>
        <v>11828</v>
      </c>
      <c r="Q1649" s="257"/>
      <c r="R1649" s="148"/>
      <c r="S1649" s="149"/>
      <c r="T1649" s="198"/>
      <c r="U1649" s="29"/>
    </row>
    <row r="1650" spans="1:21" s="12" customFormat="1" ht="15" hidden="1" thickBot="1">
      <c r="A1650" s="21" t="s">
        <v>6439</v>
      </c>
      <c r="B1650" s="1" t="s">
        <v>4239</v>
      </c>
      <c r="C1650" s="98" t="s">
        <v>2258</v>
      </c>
      <c r="D1650" s="100" t="s">
        <v>2116</v>
      </c>
      <c r="E1650" s="100" t="s">
        <v>2126</v>
      </c>
      <c r="F1650" s="100">
        <v>3</v>
      </c>
      <c r="G1650" s="101" t="s">
        <v>2109</v>
      </c>
      <c r="H1650" s="102" t="s">
        <v>3650</v>
      </c>
      <c r="I1650" s="103">
        <v>20028</v>
      </c>
      <c r="J1650" s="103">
        <v>3073</v>
      </c>
      <c r="K1650" s="80">
        <v>436</v>
      </c>
      <c r="L1650" s="105">
        <v>1105.3</v>
      </c>
      <c r="M1650" s="106">
        <f t="shared" si="180"/>
        <v>2.1769522600000001E-2</v>
      </c>
      <c r="N1650" s="106">
        <f t="shared" si="181"/>
        <v>6.05245118E-2</v>
      </c>
      <c r="O1650" s="228">
        <f t="shared" si="182"/>
        <v>1.0859072E-3</v>
      </c>
      <c r="P1650" s="281">
        <f t="shared" si="174"/>
        <v>175482</v>
      </c>
      <c r="Q1650" s="257"/>
      <c r="R1650" s="148"/>
      <c r="S1650" s="150"/>
      <c r="T1650" s="199"/>
      <c r="U1650" s="29"/>
    </row>
    <row r="1651" spans="1:21" s="12" customFormat="1" ht="15" hidden="1" thickBot="1">
      <c r="A1651" s="21" t="s">
        <v>6440</v>
      </c>
      <c r="B1651" s="1" t="s">
        <v>4240</v>
      </c>
      <c r="C1651" s="98" t="s">
        <v>2258</v>
      </c>
      <c r="D1651" s="100" t="s">
        <v>2116</v>
      </c>
      <c r="E1651" s="100" t="s">
        <v>2133</v>
      </c>
      <c r="F1651" s="100" t="s">
        <v>2119</v>
      </c>
      <c r="G1651" s="101" t="s">
        <v>2108</v>
      </c>
      <c r="H1651" s="102" t="s">
        <v>3651</v>
      </c>
      <c r="I1651" s="103">
        <v>3663</v>
      </c>
      <c r="J1651" s="103">
        <v>684</v>
      </c>
      <c r="K1651" s="80">
        <v>7</v>
      </c>
      <c r="L1651" s="105">
        <v>844.58</v>
      </c>
      <c r="M1651" s="106">
        <f t="shared" si="180"/>
        <v>1.9110018999999999E-3</v>
      </c>
      <c r="N1651" s="106">
        <f t="shared" si="181"/>
        <v>1.5476629999999999E-3</v>
      </c>
      <c r="O1651" s="228">
        <f t="shared" si="182"/>
        <v>2.7767500000000001E-5</v>
      </c>
      <c r="P1651" s="281">
        <f t="shared" si="174"/>
        <v>4487</v>
      </c>
      <c r="Q1651" s="257"/>
      <c r="R1651" s="148"/>
      <c r="S1651" s="149"/>
      <c r="T1651" s="198"/>
      <c r="U1651" s="29"/>
    </row>
    <row r="1652" spans="1:21" s="12" customFormat="1" ht="15" hidden="1" thickBot="1">
      <c r="A1652" s="21" t="s">
        <v>6441</v>
      </c>
      <c r="B1652" s="1" t="s">
        <v>4241</v>
      </c>
      <c r="C1652" s="98" t="s">
        <v>2258</v>
      </c>
      <c r="D1652" s="100" t="s">
        <v>2116</v>
      </c>
      <c r="E1652" s="100" t="s">
        <v>2157</v>
      </c>
      <c r="F1652" s="100" t="s">
        <v>2119</v>
      </c>
      <c r="G1652" s="101" t="s">
        <v>2108</v>
      </c>
      <c r="H1652" s="102" t="s">
        <v>3652</v>
      </c>
      <c r="I1652" s="103">
        <v>3581</v>
      </c>
      <c r="J1652" s="103">
        <v>577</v>
      </c>
      <c r="K1652" s="80">
        <v>22</v>
      </c>
      <c r="L1652" s="105">
        <v>1267.4100000000001</v>
      </c>
      <c r="M1652" s="106">
        <f t="shared" si="180"/>
        <v>6.1435353E-3</v>
      </c>
      <c r="N1652" s="106">
        <f t="shared" si="181"/>
        <v>2.7969005999999999E-3</v>
      </c>
      <c r="O1652" s="228">
        <f t="shared" si="182"/>
        <v>5.0180899999999999E-5</v>
      </c>
      <c r="P1652" s="281">
        <f t="shared" si="174"/>
        <v>8109</v>
      </c>
      <c r="Q1652" s="257"/>
      <c r="R1652" s="148"/>
      <c r="S1652" s="149"/>
      <c r="T1652" s="198"/>
      <c r="U1652" s="29"/>
    </row>
    <row r="1653" spans="1:21" s="12" customFormat="1" ht="15" hidden="1" thickBot="1">
      <c r="A1653" s="21" t="s">
        <v>6442</v>
      </c>
      <c r="B1653" s="1" t="s">
        <v>4242</v>
      </c>
      <c r="C1653" s="98" t="s">
        <v>2258</v>
      </c>
      <c r="D1653" s="100" t="s">
        <v>2116</v>
      </c>
      <c r="E1653" s="100" t="s">
        <v>2159</v>
      </c>
      <c r="F1653" s="100" t="s">
        <v>2119</v>
      </c>
      <c r="G1653" s="101" t="s">
        <v>2108</v>
      </c>
      <c r="H1653" s="102" t="s">
        <v>3653</v>
      </c>
      <c r="I1653" s="103">
        <v>3735</v>
      </c>
      <c r="J1653" s="103">
        <v>616</v>
      </c>
      <c r="K1653" s="80">
        <v>70</v>
      </c>
      <c r="L1653" s="105">
        <v>1137.5</v>
      </c>
      <c r="M1653" s="106">
        <f t="shared" si="180"/>
        <v>1.8741633099999998E-2</v>
      </c>
      <c r="N1653" s="106">
        <f t="shared" si="181"/>
        <v>1.01493151E-2</v>
      </c>
      <c r="O1653" s="228">
        <f t="shared" si="182"/>
        <v>1.8209500000000001E-4</v>
      </c>
      <c r="P1653" s="281">
        <f t="shared" si="174"/>
        <v>29426</v>
      </c>
      <c r="Q1653" s="257"/>
      <c r="R1653" s="148"/>
      <c r="S1653" s="149"/>
      <c r="T1653" s="198"/>
      <c r="U1653" s="29"/>
    </row>
    <row r="1654" spans="1:21" s="12" customFormat="1" ht="15" hidden="1" thickBot="1">
      <c r="A1654" s="21" t="s">
        <v>6443</v>
      </c>
      <c r="B1654" s="1" t="s">
        <v>4243</v>
      </c>
      <c r="C1654" s="98" t="s">
        <v>2258</v>
      </c>
      <c r="D1654" s="100" t="s">
        <v>2116</v>
      </c>
      <c r="E1654" s="100" t="s">
        <v>2172</v>
      </c>
      <c r="F1654" s="100" t="s">
        <v>2119</v>
      </c>
      <c r="G1654" s="101" t="s">
        <v>2108</v>
      </c>
      <c r="H1654" s="102" t="s">
        <v>3654</v>
      </c>
      <c r="I1654" s="103">
        <v>4195</v>
      </c>
      <c r="J1654" s="103">
        <v>796</v>
      </c>
      <c r="K1654" s="80">
        <v>55</v>
      </c>
      <c r="L1654" s="105">
        <v>771.98</v>
      </c>
      <c r="M1654" s="106">
        <f t="shared" si="180"/>
        <v>1.31108462E-2</v>
      </c>
      <c r="N1654" s="106">
        <f t="shared" si="181"/>
        <v>1.3518787500000001E-2</v>
      </c>
      <c r="O1654" s="228">
        <f t="shared" si="182"/>
        <v>2.4254880000000001E-4</v>
      </c>
      <c r="P1654" s="281">
        <f t="shared" si="174"/>
        <v>39195</v>
      </c>
      <c r="Q1654" s="257"/>
      <c r="R1654" s="148"/>
      <c r="S1654" s="149"/>
      <c r="T1654" s="198"/>
      <c r="U1654" s="29"/>
    </row>
    <row r="1655" spans="1:21" s="12" customFormat="1" ht="15" hidden="1" thickBot="1">
      <c r="A1655" s="21" t="s">
        <v>6444</v>
      </c>
      <c r="B1655" s="1" t="s">
        <v>4244</v>
      </c>
      <c r="C1655" s="98" t="s">
        <v>2258</v>
      </c>
      <c r="D1655" s="100" t="s">
        <v>2115</v>
      </c>
      <c r="E1655" s="100" t="s">
        <v>2116</v>
      </c>
      <c r="F1655" s="100" t="s">
        <v>2117</v>
      </c>
      <c r="G1655" s="101" t="s">
        <v>2107</v>
      </c>
      <c r="H1655" s="147" t="s">
        <v>3655</v>
      </c>
      <c r="I1655" s="103">
        <v>40056</v>
      </c>
      <c r="J1655" s="103">
        <v>5977</v>
      </c>
      <c r="K1655" s="80">
        <v>544</v>
      </c>
      <c r="L1655" s="105">
        <v>1243.74</v>
      </c>
      <c r="M1655" s="106">
        <f t="shared" si="180"/>
        <v>1.3580986600000001E-2</v>
      </c>
      <c r="N1655" s="106">
        <f t="shared" si="181"/>
        <v>6.5265696100000006E-2</v>
      </c>
      <c r="O1655" s="228">
        <f t="shared" si="182"/>
        <v>1.1709717000000001E-3</v>
      </c>
      <c r="P1655" s="281">
        <f t="shared" si="174"/>
        <v>189229</v>
      </c>
      <c r="Q1655" s="257"/>
      <c r="R1655" s="149"/>
      <c r="S1655" s="148"/>
      <c r="T1655" s="198"/>
      <c r="U1655" s="29"/>
    </row>
    <row r="1656" spans="1:21" s="12" customFormat="1" ht="15" hidden="1" thickBot="1">
      <c r="A1656" s="21" t="s">
        <v>6445</v>
      </c>
      <c r="B1656" s="1" t="s">
        <v>4245</v>
      </c>
      <c r="C1656" s="98" t="s">
        <v>2258</v>
      </c>
      <c r="D1656" s="100" t="s">
        <v>2115</v>
      </c>
      <c r="E1656" s="100" t="s">
        <v>2115</v>
      </c>
      <c r="F1656" s="100">
        <v>3</v>
      </c>
      <c r="G1656" s="101" t="s">
        <v>2109</v>
      </c>
      <c r="H1656" s="102" t="s">
        <v>3656</v>
      </c>
      <c r="I1656" s="103">
        <v>14217</v>
      </c>
      <c r="J1656" s="103">
        <v>2697</v>
      </c>
      <c r="K1656" s="80">
        <v>99</v>
      </c>
      <c r="L1656" s="105">
        <v>921.1</v>
      </c>
      <c r="M1656" s="106">
        <f t="shared" si="180"/>
        <v>6.9634943999999999E-3</v>
      </c>
      <c r="N1656" s="106">
        <f t="shared" si="181"/>
        <v>2.03892567E-2</v>
      </c>
      <c r="O1656" s="228">
        <f t="shared" si="182"/>
        <v>3.6581610000000002E-4</v>
      </c>
      <c r="P1656" s="281">
        <f t="shared" si="174"/>
        <v>59115</v>
      </c>
      <c r="Q1656" s="257"/>
      <c r="R1656" s="148"/>
      <c r="S1656" s="149"/>
      <c r="T1656" s="198"/>
      <c r="U1656" s="29"/>
    </row>
    <row r="1657" spans="1:21" s="12" customFormat="1" ht="15" hidden="1" thickBot="1">
      <c r="A1657" s="21" t="s">
        <v>6446</v>
      </c>
      <c r="B1657" s="1" t="s">
        <v>4246</v>
      </c>
      <c r="C1657" s="98" t="s">
        <v>2258</v>
      </c>
      <c r="D1657" s="100" t="s">
        <v>2115</v>
      </c>
      <c r="E1657" s="100" t="s">
        <v>2120</v>
      </c>
      <c r="F1657" s="100" t="s">
        <v>2119</v>
      </c>
      <c r="G1657" s="101" t="s">
        <v>2108</v>
      </c>
      <c r="H1657" s="147" t="s">
        <v>3655</v>
      </c>
      <c r="I1657" s="103">
        <v>18210</v>
      </c>
      <c r="J1657" s="103">
        <v>3461</v>
      </c>
      <c r="K1657" s="80">
        <v>254</v>
      </c>
      <c r="L1657" s="105">
        <v>1288.04</v>
      </c>
      <c r="M1657" s="106">
        <f t="shared" si="180"/>
        <v>1.394838E-2</v>
      </c>
      <c r="N1657" s="106">
        <f t="shared" si="181"/>
        <v>3.7479692500000002E-2</v>
      </c>
      <c r="O1657" s="228">
        <f t="shared" si="182"/>
        <v>6.7244600000000005E-4</v>
      </c>
      <c r="P1657" s="281">
        <f t="shared" si="174"/>
        <v>108667</v>
      </c>
      <c r="Q1657" s="256"/>
      <c r="R1657" s="148"/>
      <c r="S1657" s="149"/>
      <c r="T1657" s="198"/>
      <c r="U1657" s="29"/>
    </row>
    <row r="1658" spans="1:21" s="12" customFormat="1" ht="15" hidden="1" thickBot="1">
      <c r="A1658" s="21" t="s">
        <v>6447</v>
      </c>
      <c r="B1658" s="1" t="s">
        <v>4247</v>
      </c>
      <c r="C1658" s="98" t="s">
        <v>2258</v>
      </c>
      <c r="D1658" s="100" t="s">
        <v>2115</v>
      </c>
      <c r="E1658" s="100" t="s">
        <v>2122</v>
      </c>
      <c r="F1658" s="100">
        <v>3</v>
      </c>
      <c r="G1658" s="101" t="s">
        <v>2109</v>
      </c>
      <c r="H1658" s="102" t="s">
        <v>3657</v>
      </c>
      <c r="I1658" s="103">
        <v>21583</v>
      </c>
      <c r="J1658" s="103">
        <v>3704</v>
      </c>
      <c r="K1658" s="80">
        <v>582</v>
      </c>
      <c r="L1658" s="105">
        <v>893.12</v>
      </c>
      <c r="M1658" s="106">
        <f t="shared" si="180"/>
        <v>2.6965667400000001E-2</v>
      </c>
      <c r="N1658" s="106">
        <f t="shared" si="181"/>
        <v>0.111833608</v>
      </c>
      <c r="O1658" s="228">
        <f t="shared" si="182"/>
        <v>2.0064750000000002E-3</v>
      </c>
      <c r="P1658" s="281">
        <f t="shared" si="174"/>
        <v>324246</v>
      </c>
      <c r="Q1658" s="256"/>
      <c r="R1658" s="148"/>
      <c r="S1658" s="150"/>
      <c r="T1658" s="199"/>
      <c r="U1658" s="29"/>
    </row>
    <row r="1659" spans="1:21" s="12" customFormat="1" ht="15" hidden="1" thickBot="1">
      <c r="A1659" s="21" t="s">
        <v>6448</v>
      </c>
      <c r="B1659" s="1" t="s">
        <v>4248</v>
      </c>
      <c r="C1659" s="98" t="s">
        <v>2258</v>
      </c>
      <c r="D1659" s="100" t="s">
        <v>2115</v>
      </c>
      <c r="E1659" s="100" t="s">
        <v>2124</v>
      </c>
      <c r="F1659" s="100" t="s">
        <v>2119</v>
      </c>
      <c r="G1659" s="101" t="s">
        <v>2108</v>
      </c>
      <c r="H1659" s="102" t="s">
        <v>3658</v>
      </c>
      <c r="I1659" s="103">
        <v>2279</v>
      </c>
      <c r="J1659" s="103">
        <v>431</v>
      </c>
      <c r="K1659" s="80">
        <v>17</v>
      </c>
      <c r="L1659" s="105">
        <v>1299.43</v>
      </c>
      <c r="M1659" s="106">
        <f t="shared" si="180"/>
        <v>7.4594120000000003E-3</v>
      </c>
      <c r="N1659" s="106">
        <f t="shared" si="181"/>
        <v>2.4741668000000001E-3</v>
      </c>
      <c r="O1659" s="228">
        <f t="shared" si="182"/>
        <v>4.4390500000000001E-5</v>
      </c>
      <c r="P1659" s="281">
        <f t="shared" si="174"/>
        <v>7173</v>
      </c>
      <c r="Q1659" s="256"/>
      <c r="R1659" s="148"/>
      <c r="S1659" s="150"/>
      <c r="T1659" s="199"/>
      <c r="U1659" s="29"/>
    </row>
    <row r="1660" spans="1:21" s="12" customFormat="1" ht="15" hidden="1" thickBot="1">
      <c r="A1660" s="21" t="s">
        <v>6449</v>
      </c>
      <c r="B1660" s="1" t="s">
        <v>4249</v>
      </c>
      <c r="C1660" s="98" t="s">
        <v>2258</v>
      </c>
      <c r="D1660" s="100" t="s">
        <v>2120</v>
      </c>
      <c r="E1660" s="100" t="s">
        <v>2116</v>
      </c>
      <c r="F1660" s="100" t="s">
        <v>2117</v>
      </c>
      <c r="G1660" s="101" t="s">
        <v>2107</v>
      </c>
      <c r="H1660" s="102" t="s">
        <v>3659</v>
      </c>
      <c r="I1660" s="103">
        <v>14224</v>
      </c>
      <c r="J1660" s="103">
        <v>1973</v>
      </c>
      <c r="K1660" s="80">
        <v>208</v>
      </c>
      <c r="L1660" s="105">
        <v>1373.07</v>
      </c>
      <c r="M1660" s="106">
        <f t="shared" si="180"/>
        <v>1.46231721E-2</v>
      </c>
      <c r="N1660" s="106">
        <f t="shared" si="181"/>
        <v>2.10124163E-2</v>
      </c>
      <c r="O1660" s="228">
        <f t="shared" si="182"/>
        <v>3.769965E-4</v>
      </c>
      <c r="P1660" s="281">
        <f t="shared" si="174"/>
        <v>60922</v>
      </c>
      <c r="Q1660" s="256"/>
      <c r="R1660" s="148"/>
      <c r="S1660" s="149"/>
      <c r="T1660" s="198"/>
      <c r="U1660" s="29"/>
    </row>
    <row r="1661" spans="1:21" s="12" customFormat="1" ht="15" hidden="1" thickBot="1">
      <c r="A1661" s="21" t="s">
        <v>6450</v>
      </c>
      <c r="B1661" s="1" t="s">
        <v>4250</v>
      </c>
      <c r="C1661" s="98" t="s">
        <v>2258</v>
      </c>
      <c r="D1661" s="100" t="s">
        <v>2120</v>
      </c>
      <c r="E1661" s="100" t="s">
        <v>2115</v>
      </c>
      <c r="F1661" s="100">
        <v>3</v>
      </c>
      <c r="G1661" s="101" t="s">
        <v>2109</v>
      </c>
      <c r="H1661" s="102" t="s">
        <v>3660</v>
      </c>
      <c r="I1661" s="103">
        <v>9280</v>
      </c>
      <c r="J1661" s="103">
        <v>1482</v>
      </c>
      <c r="K1661" s="80">
        <v>235</v>
      </c>
      <c r="L1661" s="105">
        <v>1099.67</v>
      </c>
      <c r="M1661" s="106">
        <f t="shared" si="180"/>
        <v>2.53232758E-2</v>
      </c>
      <c r="N1661" s="106">
        <f t="shared" si="181"/>
        <v>3.4127597099999997E-2</v>
      </c>
      <c r="O1661" s="228">
        <f t="shared" si="182"/>
        <v>6.1230400000000004E-4</v>
      </c>
      <c r="P1661" s="281">
        <f t="shared" si="174"/>
        <v>98948</v>
      </c>
      <c r="Q1661" s="256"/>
      <c r="R1661" s="149"/>
      <c r="S1661" s="148"/>
      <c r="T1661" s="198"/>
      <c r="U1661" s="29"/>
    </row>
    <row r="1662" spans="1:21" s="12" customFormat="1" ht="15" hidden="1" thickBot="1">
      <c r="A1662" s="21" t="s">
        <v>6451</v>
      </c>
      <c r="B1662" s="1" t="s">
        <v>4251</v>
      </c>
      <c r="C1662" s="98" t="s">
        <v>2258</v>
      </c>
      <c r="D1662" s="100" t="s">
        <v>2120</v>
      </c>
      <c r="E1662" s="100" t="s">
        <v>2120</v>
      </c>
      <c r="F1662" s="100" t="s">
        <v>2119</v>
      </c>
      <c r="G1662" s="101" t="s">
        <v>2108</v>
      </c>
      <c r="H1662" s="102" t="s">
        <v>3659</v>
      </c>
      <c r="I1662" s="103">
        <v>10819</v>
      </c>
      <c r="J1662" s="103">
        <v>1997</v>
      </c>
      <c r="K1662" s="80">
        <v>78</v>
      </c>
      <c r="L1662" s="105">
        <v>954.85</v>
      </c>
      <c r="M1662" s="106">
        <f t="shared" si="180"/>
        <v>7.2095387000000004E-3</v>
      </c>
      <c r="N1662" s="106">
        <f t="shared" si="181"/>
        <v>1.50782309E-2</v>
      </c>
      <c r="O1662" s="228">
        <f t="shared" si="182"/>
        <v>2.7052769999999997E-4</v>
      </c>
      <c r="P1662" s="281">
        <f t="shared" si="174"/>
        <v>43717</v>
      </c>
      <c r="Q1662" s="256"/>
      <c r="R1662" s="149"/>
      <c r="S1662" s="149"/>
      <c r="T1662" s="198"/>
      <c r="U1662" s="29"/>
    </row>
    <row r="1663" spans="1:21" s="12" customFormat="1" ht="15" hidden="1" thickBot="1">
      <c r="A1663" s="21" t="s">
        <v>6452</v>
      </c>
      <c r="B1663" s="1" t="s">
        <v>4252</v>
      </c>
      <c r="C1663" s="98" t="s">
        <v>2258</v>
      </c>
      <c r="D1663" s="100" t="s">
        <v>2120</v>
      </c>
      <c r="E1663" s="100" t="s">
        <v>2122</v>
      </c>
      <c r="F1663" s="100">
        <v>3</v>
      </c>
      <c r="G1663" s="101" t="s">
        <v>2109</v>
      </c>
      <c r="H1663" s="102" t="s">
        <v>3661</v>
      </c>
      <c r="I1663" s="103">
        <v>9210</v>
      </c>
      <c r="J1663" s="103">
        <v>1531</v>
      </c>
      <c r="K1663" s="80">
        <v>297</v>
      </c>
      <c r="L1663" s="105">
        <v>850.18</v>
      </c>
      <c r="M1663" s="106">
        <f t="shared" si="180"/>
        <v>3.2247557000000003E-2</v>
      </c>
      <c r="N1663" s="106">
        <f t="shared" si="181"/>
        <v>5.80712434E-2</v>
      </c>
      <c r="O1663" s="228">
        <f t="shared" si="182"/>
        <v>1.0418916000000001E-3</v>
      </c>
      <c r="P1663" s="281">
        <f t="shared" si="174"/>
        <v>168369</v>
      </c>
      <c r="Q1663" s="256"/>
      <c r="R1663" s="149"/>
      <c r="S1663" s="148"/>
      <c r="T1663" s="198"/>
      <c r="U1663" s="29"/>
    </row>
    <row r="1664" spans="1:21" s="12" customFormat="1" ht="15" hidden="1" thickBot="1">
      <c r="A1664" s="21" t="s">
        <v>6453</v>
      </c>
      <c r="B1664" s="1" t="s">
        <v>4253</v>
      </c>
      <c r="C1664" s="98" t="s">
        <v>2258</v>
      </c>
      <c r="D1664" s="100" t="s">
        <v>2120</v>
      </c>
      <c r="E1664" s="100" t="s">
        <v>2124</v>
      </c>
      <c r="F1664" s="100" t="s">
        <v>2119</v>
      </c>
      <c r="G1664" s="101" t="s">
        <v>2108</v>
      </c>
      <c r="H1664" s="102" t="s">
        <v>3662</v>
      </c>
      <c r="I1664" s="103">
        <v>3415</v>
      </c>
      <c r="J1664" s="103">
        <v>470</v>
      </c>
      <c r="K1664" s="80">
        <v>104</v>
      </c>
      <c r="L1664" s="105">
        <v>1013.79</v>
      </c>
      <c r="M1664" s="106">
        <f t="shared" si="180"/>
        <v>3.0453879900000001E-2</v>
      </c>
      <c r="N1664" s="106">
        <f t="shared" si="181"/>
        <v>1.4118627599999999E-2</v>
      </c>
      <c r="O1664" s="228">
        <f t="shared" si="182"/>
        <v>2.5331090000000001E-4</v>
      </c>
      <c r="P1664" s="281">
        <f t="shared" si="174"/>
        <v>40935</v>
      </c>
      <c r="Q1664" s="256"/>
      <c r="R1664" s="149"/>
      <c r="S1664" s="148"/>
      <c r="T1664" s="198"/>
      <c r="U1664" s="29"/>
    </row>
    <row r="1665" spans="1:21" s="12" customFormat="1" ht="15" hidden="1" thickBot="1">
      <c r="A1665" s="21" t="s">
        <v>6454</v>
      </c>
      <c r="B1665" s="1" t="s">
        <v>4254</v>
      </c>
      <c r="C1665" s="98" t="s">
        <v>2258</v>
      </c>
      <c r="D1665" s="100" t="s">
        <v>2120</v>
      </c>
      <c r="E1665" s="100" t="s">
        <v>2126</v>
      </c>
      <c r="F1665" s="100" t="s">
        <v>2119</v>
      </c>
      <c r="G1665" s="101" t="s">
        <v>2108</v>
      </c>
      <c r="H1665" s="102" t="s">
        <v>3663</v>
      </c>
      <c r="I1665" s="103">
        <v>6374</v>
      </c>
      <c r="J1665" s="103">
        <v>986</v>
      </c>
      <c r="K1665" s="80">
        <v>54</v>
      </c>
      <c r="L1665" s="105">
        <v>1092.6099999999999</v>
      </c>
      <c r="M1665" s="106">
        <f t="shared" si="180"/>
        <v>8.4719171000000003E-3</v>
      </c>
      <c r="N1665" s="106">
        <f t="shared" si="181"/>
        <v>7.6452808000000002E-3</v>
      </c>
      <c r="O1665" s="228">
        <f t="shared" si="182"/>
        <v>1.371686E-4</v>
      </c>
      <c r="P1665" s="281">
        <f t="shared" si="174"/>
        <v>22166</v>
      </c>
      <c r="Q1665" s="256"/>
      <c r="R1665" s="148"/>
      <c r="S1665" s="149"/>
      <c r="T1665" s="198"/>
      <c r="U1665" s="29"/>
    </row>
    <row r="1666" spans="1:21" s="12" customFormat="1" ht="15" hidden="1" thickBot="1">
      <c r="A1666" s="21" t="s">
        <v>6455</v>
      </c>
      <c r="B1666" s="1" t="s">
        <v>4255</v>
      </c>
      <c r="C1666" s="98" t="s">
        <v>2258</v>
      </c>
      <c r="D1666" s="100" t="s">
        <v>2120</v>
      </c>
      <c r="E1666" s="100" t="s">
        <v>2133</v>
      </c>
      <c r="F1666" s="100" t="s">
        <v>2119</v>
      </c>
      <c r="G1666" s="101" t="s">
        <v>2108</v>
      </c>
      <c r="H1666" s="102" t="s">
        <v>3664</v>
      </c>
      <c r="I1666" s="103">
        <v>3706</v>
      </c>
      <c r="J1666" s="103">
        <v>574</v>
      </c>
      <c r="K1666" s="80">
        <v>10</v>
      </c>
      <c r="L1666" s="105">
        <v>1139.54</v>
      </c>
      <c r="M1666" s="106">
        <f t="shared" si="180"/>
        <v>2.6983269999999999E-3</v>
      </c>
      <c r="N1666" s="106">
        <f t="shared" si="181"/>
        <v>1.3591797000000001E-3</v>
      </c>
      <c r="O1666" s="228">
        <f t="shared" si="182"/>
        <v>2.43858E-5</v>
      </c>
      <c r="P1666" s="281">
        <f t="shared" si="174"/>
        <v>3940</v>
      </c>
      <c r="Q1666" s="256"/>
      <c r="R1666" s="148"/>
      <c r="S1666" s="149"/>
      <c r="T1666" s="198"/>
      <c r="U1666" s="29"/>
    </row>
    <row r="1667" spans="1:21" s="12" customFormat="1" ht="15" hidden="1" thickBot="1">
      <c r="A1667" s="21" t="s">
        <v>6456</v>
      </c>
      <c r="B1667" s="1" t="s">
        <v>4256</v>
      </c>
      <c r="C1667" s="98" t="s">
        <v>2258</v>
      </c>
      <c r="D1667" s="100" t="s">
        <v>2122</v>
      </c>
      <c r="E1667" s="100" t="s">
        <v>2116</v>
      </c>
      <c r="F1667" s="100" t="s">
        <v>2117</v>
      </c>
      <c r="G1667" s="101" t="s">
        <v>2107</v>
      </c>
      <c r="H1667" s="102" t="s">
        <v>3665</v>
      </c>
      <c r="I1667" s="103">
        <v>29226</v>
      </c>
      <c r="J1667" s="103">
        <v>4301</v>
      </c>
      <c r="K1667" s="80">
        <v>31</v>
      </c>
      <c r="L1667" s="105">
        <v>1818.42</v>
      </c>
      <c r="M1667" s="106">
        <f t="shared" si="180"/>
        <v>1.0606992999999999E-3</v>
      </c>
      <c r="N1667" s="106">
        <f t="shared" si="181"/>
        <v>2.5088085000000001E-3</v>
      </c>
      <c r="O1667" s="228">
        <f t="shared" si="182"/>
        <v>4.5012000000000002E-5</v>
      </c>
      <c r="P1667" s="281">
        <f t="shared" si="174"/>
        <v>7273</v>
      </c>
      <c r="Q1667" s="256"/>
      <c r="R1667" s="148"/>
      <c r="S1667" s="149"/>
      <c r="T1667" s="198"/>
      <c r="U1667" s="29"/>
    </row>
    <row r="1668" spans="1:21" s="12" customFormat="1" ht="15" hidden="1" thickBot="1">
      <c r="A1668" s="21" t="s">
        <v>6457</v>
      </c>
      <c r="B1668" s="1" t="s">
        <v>4257</v>
      </c>
      <c r="C1668" s="98" t="s">
        <v>2258</v>
      </c>
      <c r="D1668" s="100" t="s">
        <v>2122</v>
      </c>
      <c r="E1668" s="100" t="s">
        <v>2115</v>
      </c>
      <c r="F1668" s="100" t="s">
        <v>2119</v>
      </c>
      <c r="G1668" s="101" t="s">
        <v>2108</v>
      </c>
      <c r="H1668" s="102" t="s">
        <v>3666</v>
      </c>
      <c r="I1668" s="103">
        <v>6865</v>
      </c>
      <c r="J1668" s="103">
        <v>1198</v>
      </c>
      <c r="K1668" s="80">
        <v>16</v>
      </c>
      <c r="L1668" s="105">
        <v>1800.72</v>
      </c>
      <c r="M1668" s="106">
        <f t="shared" si="180"/>
        <v>2.3306627000000001E-3</v>
      </c>
      <c r="N1668" s="106">
        <f t="shared" si="181"/>
        <v>1.5505651999999999E-3</v>
      </c>
      <c r="O1668" s="228">
        <f t="shared" si="182"/>
        <v>2.78196E-5</v>
      </c>
      <c r="P1668" s="281">
        <f t="shared" si="174"/>
        <v>4495</v>
      </c>
      <c r="Q1668" s="256"/>
      <c r="R1668" s="148"/>
      <c r="S1668" s="149"/>
      <c r="T1668" s="198"/>
      <c r="U1668" s="29"/>
    </row>
    <row r="1669" spans="1:21" s="12" customFormat="1" ht="15" hidden="1" thickBot="1">
      <c r="A1669" s="21" t="s">
        <v>6458</v>
      </c>
      <c r="B1669" s="1" t="s">
        <v>4258</v>
      </c>
      <c r="C1669" s="98" t="s">
        <v>2258</v>
      </c>
      <c r="D1669" s="100" t="s">
        <v>2122</v>
      </c>
      <c r="E1669" s="100" t="s">
        <v>2120</v>
      </c>
      <c r="F1669" s="100" t="s">
        <v>2119</v>
      </c>
      <c r="G1669" s="101" t="s">
        <v>2108</v>
      </c>
      <c r="H1669" s="102" t="s">
        <v>3667</v>
      </c>
      <c r="I1669" s="103">
        <v>15591</v>
      </c>
      <c r="J1669" s="103">
        <v>2801</v>
      </c>
      <c r="K1669" s="80">
        <v>22</v>
      </c>
      <c r="L1669" s="105">
        <v>2411.2800000000002</v>
      </c>
      <c r="M1669" s="106">
        <f t="shared" si="180"/>
        <v>1.4110704000000001E-3</v>
      </c>
      <c r="N1669" s="106">
        <f t="shared" si="181"/>
        <v>1.6391328E-3</v>
      </c>
      <c r="O1669" s="228">
        <f t="shared" si="182"/>
        <v>2.9408600000000002E-5</v>
      </c>
      <c r="P1669" s="281">
        <f t="shared" ref="P1669:P1732" si="183">ROUNDDOWN(161600000*O1669,0)</f>
        <v>4752</v>
      </c>
      <c r="Q1669" s="256"/>
      <c r="R1669" s="148"/>
      <c r="S1669" s="149"/>
      <c r="T1669" s="198"/>
      <c r="U1669" s="29"/>
    </row>
    <row r="1670" spans="1:21" s="12" customFormat="1" ht="15" hidden="1" thickBot="1">
      <c r="A1670" s="21" t="s">
        <v>6459</v>
      </c>
      <c r="B1670" s="1" t="s">
        <v>4259</v>
      </c>
      <c r="C1670" s="98" t="s">
        <v>2258</v>
      </c>
      <c r="D1670" s="100" t="s">
        <v>2122</v>
      </c>
      <c r="E1670" s="100" t="s">
        <v>2122</v>
      </c>
      <c r="F1670" s="100" t="s">
        <v>2119</v>
      </c>
      <c r="G1670" s="101" t="s">
        <v>2108</v>
      </c>
      <c r="H1670" s="102" t="s">
        <v>3665</v>
      </c>
      <c r="I1670" s="103">
        <v>25856</v>
      </c>
      <c r="J1670" s="103">
        <v>4314</v>
      </c>
      <c r="K1670" s="80">
        <v>69</v>
      </c>
      <c r="L1670" s="105">
        <v>2016.25</v>
      </c>
      <c r="M1670" s="106">
        <f t="shared" si="180"/>
        <v>2.6686262E-3</v>
      </c>
      <c r="N1670" s="106">
        <f t="shared" si="181"/>
        <v>5.7098343000000001E-3</v>
      </c>
      <c r="O1670" s="228">
        <f t="shared" si="182"/>
        <v>1.024436E-4</v>
      </c>
      <c r="P1670" s="281">
        <f t="shared" si="183"/>
        <v>16554</v>
      </c>
      <c r="Q1670" s="256"/>
      <c r="R1670" s="148"/>
      <c r="S1670" s="149"/>
      <c r="T1670" s="198"/>
      <c r="U1670" s="29"/>
    </row>
    <row r="1671" spans="1:21" s="12" customFormat="1" ht="15" hidden="1" thickBot="1">
      <c r="A1671" s="21" t="s">
        <v>6460</v>
      </c>
      <c r="B1671" s="1" t="s">
        <v>4260</v>
      </c>
      <c r="C1671" s="98" t="s">
        <v>2258</v>
      </c>
      <c r="D1671" s="100" t="s">
        <v>2122</v>
      </c>
      <c r="E1671" s="100" t="s">
        <v>2124</v>
      </c>
      <c r="F1671" s="100" t="s">
        <v>2119</v>
      </c>
      <c r="G1671" s="101" t="s">
        <v>2108</v>
      </c>
      <c r="H1671" s="102" t="s">
        <v>3668</v>
      </c>
      <c r="I1671" s="103">
        <v>5805</v>
      </c>
      <c r="J1671" s="103">
        <v>1081</v>
      </c>
      <c r="K1671" s="80">
        <v>48</v>
      </c>
      <c r="L1671" s="105">
        <v>944.85</v>
      </c>
      <c r="M1671" s="106">
        <f t="shared" si="180"/>
        <v>8.2687338000000006E-3</v>
      </c>
      <c r="N1671" s="106">
        <f t="shared" si="181"/>
        <v>9.4602330000000002E-3</v>
      </c>
      <c r="O1671" s="228">
        <f t="shared" si="182"/>
        <v>1.6973180000000001E-4</v>
      </c>
      <c r="P1671" s="281">
        <f t="shared" si="183"/>
        <v>27428</v>
      </c>
      <c r="Q1671" s="256"/>
      <c r="R1671" s="150"/>
      <c r="S1671" s="148"/>
      <c r="T1671" s="199"/>
      <c r="U1671" s="29"/>
    </row>
    <row r="1672" spans="1:21" s="12" customFormat="1" ht="15" hidden="1" thickBot="1">
      <c r="A1672" s="21" t="s">
        <v>6461</v>
      </c>
      <c r="B1672" s="1" t="s">
        <v>4261</v>
      </c>
      <c r="C1672" s="98" t="s">
        <v>2258</v>
      </c>
      <c r="D1672" s="100" t="s">
        <v>2122</v>
      </c>
      <c r="E1672" s="100" t="s">
        <v>2126</v>
      </c>
      <c r="F1672" s="100" t="s">
        <v>2119</v>
      </c>
      <c r="G1672" s="101" t="s">
        <v>2108</v>
      </c>
      <c r="H1672" s="102" t="s">
        <v>3669</v>
      </c>
      <c r="I1672" s="103">
        <v>9005</v>
      </c>
      <c r="J1672" s="103">
        <v>1514</v>
      </c>
      <c r="K1672" s="80">
        <v>43</v>
      </c>
      <c r="L1672" s="105">
        <v>1276.6400000000001</v>
      </c>
      <c r="M1672" s="106">
        <f t="shared" si="180"/>
        <v>4.7751249000000003E-3</v>
      </c>
      <c r="N1672" s="106">
        <f t="shared" si="181"/>
        <v>5.6629426E-3</v>
      </c>
      <c r="O1672" s="228">
        <f t="shared" si="182"/>
        <v>1.016023E-4</v>
      </c>
      <c r="P1672" s="281">
        <f t="shared" si="183"/>
        <v>16418</v>
      </c>
      <c r="Q1672" s="256"/>
      <c r="R1672" s="148"/>
      <c r="S1672" s="149"/>
      <c r="T1672" s="198"/>
      <c r="U1672" s="29"/>
    </row>
    <row r="1673" spans="1:21" s="12" customFormat="1" ht="15" hidden="1" thickBot="1">
      <c r="A1673" s="21" t="s">
        <v>6462</v>
      </c>
      <c r="B1673" s="1" t="s">
        <v>4262</v>
      </c>
      <c r="C1673" s="98" t="s">
        <v>2258</v>
      </c>
      <c r="D1673" s="100" t="s">
        <v>2122</v>
      </c>
      <c r="E1673" s="100" t="s">
        <v>2133</v>
      </c>
      <c r="F1673" s="100" t="s">
        <v>2119</v>
      </c>
      <c r="G1673" s="101" t="s">
        <v>2108</v>
      </c>
      <c r="H1673" s="102" t="s">
        <v>3670</v>
      </c>
      <c r="I1673" s="103">
        <v>4159</v>
      </c>
      <c r="J1673" s="103">
        <v>715</v>
      </c>
      <c r="K1673" s="80">
        <v>19</v>
      </c>
      <c r="L1673" s="105">
        <v>1263.9100000000001</v>
      </c>
      <c r="M1673" s="106">
        <f t="shared" si="180"/>
        <v>4.5684057999999996E-3</v>
      </c>
      <c r="N1673" s="106">
        <f t="shared" si="181"/>
        <v>2.5843692000000001E-3</v>
      </c>
      <c r="O1673" s="228">
        <f t="shared" si="182"/>
        <v>4.63677E-5</v>
      </c>
      <c r="P1673" s="281">
        <f t="shared" si="183"/>
        <v>7493</v>
      </c>
      <c r="Q1673" s="256"/>
      <c r="R1673" s="148"/>
      <c r="S1673" s="149"/>
      <c r="T1673" s="198"/>
      <c r="U1673" s="29"/>
    </row>
    <row r="1674" spans="1:21" s="12" customFormat="1" ht="15" hidden="1" thickBot="1">
      <c r="A1674" s="21" t="s">
        <v>6463</v>
      </c>
      <c r="B1674" s="1" t="s">
        <v>4263</v>
      </c>
      <c r="C1674" s="98" t="s">
        <v>2258</v>
      </c>
      <c r="D1674" s="100" t="s">
        <v>2122</v>
      </c>
      <c r="E1674" s="100" t="s">
        <v>2157</v>
      </c>
      <c r="F1674" s="100" t="s">
        <v>2119</v>
      </c>
      <c r="G1674" s="101" t="s">
        <v>2108</v>
      </c>
      <c r="H1674" s="102" t="s">
        <v>3671</v>
      </c>
      <c r="I1674" s="103">
        <v>10875</v>
      </c>
      <c r="J1674" s="103">
        <v>1986</v>
      </c>
      <c r="K1674" s="80">
        <v>33</v>
      </c>
      <c r="L1674" s="105">
        <v>978.52</v>
      </c>
      <c r="M1674" s="106">
        <f t="shared" si="180"/>
        <v>3.0344827E-3</v>
      </c>
      <c r="N1674" s="106">
        <f t="shared" si="181"/>
        <v>6.1587730000000002E-3</v>
      </c>
      <c r="O1674" s="228">
        <f t="shared" si="182"/>
        <v>1.1049830000000001E-4</v>
      </c>
      <c r="P1674" s="281">
        <f t="shared" si="183"/>
        <v>17856</v>
      </c>
      <c r="Q1674" s="256"/>
      <c r="R1674" s="148"/>
      <c r="S1674" s="149"/>
      <c r="T1674" s="198"/>
      <c r="U1674" s="29"/>
    </row>
    <row r="1675" spans="1:21" s="12" customFormat="1" ht="15" hidden="1" thickBot="1">
      <c r="A1675" s="21" t="s">
        <v>6464</v>
      </c>
      <c r="B1675" s="1" t="s">
        <v>4264</v>
      </c>
      <c r="C1675" s="98" t="s">
        <v>2258</v>
      </c>
      <c r="D1675" s="100" t="s">
        <v>2124</v>
      </c>
      <c r="E1675" s="100" t="s">
        <v>2116</v>
      </c>
      <c r="F1675" s="100" t="s">
        <v>2119</v>
      </c>
      <c r="G1675" s="101" t="s">
        <v>2108</v>
      </c>
      <c r="H1675" s="102" t="s">
        <v>3672</v>
      </c>
      <c r="I1675" s="103">
        <v>7393</v>
      </c>
      <c r="J1675" s="103">
        <v>1453</v>
      </c>
      <c r="K1675" s="80">
        <v>58</v>
      </c>
      <c r="L1675" s="105">
        <v>927.29</v>
      </c>
      <c r="M1675" s="106">
        <f t="shared" si="180"/>
        <v>7.8452590000000003E-3</v>
      </c>
      <c r="N1675" s="106">
        <f t="shared" si="181"/>
        <v>1.2292984200000001E-2</v>
      </c>
      <c r="O1675" s="228">
        <f t="shared" si="182"/>
        <v>2.205559E-4</v>
      </c>
      <c r="P1675" s="281">
        <f t="shared" si="183"/>
        <v>35641</v>
      </c>
      <c r="Q1675" s="256"/>
      <c r="R1675" s="150"/>
      <c r="S1675" s="148"/>
      <c r="T1675" s="199"/>
      <c r="U1675" s="29"/>
    </row>
    <row r="1676" spans="1:21" s="12" customFormat="1" ht="15" hidden="1" thickBot="1">
      <c r="A1676" s="21" t="s">
        <v>6465</v>
      </c>
      <c r="B1676" s="1" t="s">
        <v>4265</v>
      </c>
      <c r="C1676" s="98" t="s">
        <v>2258</v>
      </c>
      <c r="D1676" s="100" t="s">
        <v>2124</v>
      </c>
      <c r="E1676" s="100" t="s">
        <v>2115</v>
      </c>
      <c r="F1676" s="100">
        <v>3</v>
      </c>
      <c r="G1676" s="101" t="s">
        <v>2109</v>
      </c>
      <c r="H1676" s="102" t="s">
        <v>3673</v>
      </c>
      <c r="I1676" s="103">
        <v>33275</v>
      </c>
      <c r="J1676" s="103">
        <v>5868</v>
      </c>
      <c r="K1676" s="80">
        <v>373</v>
      </c>
      <c r="L1676" s="105">
        <v>1111.47</v>
      </c>
      <c r="M1676" s="106">
        <f t="shared" si="180"/>
        <v>1.1209616800000001E-2</v>
      </c>
      <c r="N1676" s="106">
        <f t="shared" si="181"/>
        <v>5.9181112700000003E-2</v>
      </c>
      <c r="O1676" s="228">
        <f t="shared" si="182"/>
        <v>1.0618044000000001E-3</v>
      </c>
      <c r="P1676" s="281">
        <f t="shared" si="183"/>
        <v>171587</v>
      </c>
      <c r="Q1676" s="256"/>
      <c r="R1676" s="149"/>
      <c r="S1676" s="148"/>
      <c r="T1676" s="198"/>
      <c r="U1676" s="29"/>
    </row>
    <row r="1677" spans="1:21" s="12" customFormat="1" ht="15" hidden="1" thickBot="1">
      <c r="A1677" s="21" t="s">
        <v>6466</v>
      </c>
      <c r="B1677" s="1" t="s">
        <v>4266</v>
      </c>
      <c r="C1677" s="98" t="s">
        <v>2258</v>
      </c>
      <c r="D1677" s="100" t="s">
        <v>2124</v>
      </c>
      <c r="E1677" s="100" t="s">
        <v>2120</v>
      </c>
      <c r="F1677" s="100" t="s">
        <v>2119</v>
      </c>
      <c r="G1677" s="101" t="s">
        <v>2108</v>
      </c>
      <c r="H1677" s="102" t="s">
        <v>3674</v>
      </c>
      <c r="I1677" s="103">
        <v>8669</v>
      </c>
      <c r="J1677" s="103">
        <v>1751</v>
      </c>
      <c r="K1677" s="80">
        <v>20</v>
      </c>
      <c r="L1677" s="105">
        <v>1036.18</v>
      </c>
      <c r="M1677" s="106">
        <f t="shared" ref="M1677:M1708" si="184" xml:space="preserve"> ROUNDDOWN(K1677/I1677,10)</f>
        <v>2.3070711E-3</v>
      </c>
      <c r="N1677" s="106">
        <f t="shared" ref="N1677:N1708" si="185">ROUNDDOWN(J1677*M1677/L1677,10)</f>
        <v>3.8986289999999998E-3</v>
      </c>
      <c r="O1677" s="228">
        <f t="shared" ref="O1677:O1708" si="186">ROUNDDOWN(N1677/$N$2499,10)</f>
        <v>6.9947600000000001E-5</v>
      </c>
      <c r="P1677" s="281">
        <f t="shared" si="183"/>
        <v>11303</v>
      </c>
      <c r="Q1677" s="256"/>
      <c r="R1677" s="148"/>
      <c r="S1677" s="149"/>
      <c r="T1677" s="198"/>
      <c r="U1677" s="29"/>
    </row>
    <row r="1678" spans="1:21" s="12" customFormat="1" ht="15" hidden="1" thickBot="1">
      <c r="A1678" s="21" t="s">
        <v>6467</v>
      </c>
      <c r="B1678" s="1" t="s">
        <v>4267</v>
      </c>
      <c r="C1678" s="98" t="s">
        <v>2258</v>
      </c>
      <c r="D1678" s="100" t="s">
        <v>2124</v>
      </c>
      <c r="E1678" s="100" t="s">
        <v>2122</v>
      </c>
      <c r="F1678" s="100" t="s">
        <v>2119</v>
      </c>
      <c r="G1678" s="101" t="s">
        <v>2108</v>
      </c>
      <c r="H1678" s="102" t="s">
        <v>3675</v>
      </c>
      <c r="I1678" s="103">
        <v>18807</v>
      </c>
      <c r="J1678" s="103">
        <v>3947</v>
      </c>
      <c r="K1678" s="80">
        <v>61</v>
      </c>
      <c r="L1678" s="105">
        <v>934.57</v>
      </c>
      <c r="M1678" s="106">
        <f t="shared" si="184"/>
        <v>3.2434730999999998E-3</v>
      </c>
      <c r="N1678" s="106">
        <f t="shared" si="185"/>
        <v>1.36982658E-2</v>
      </c>
      <c r="O1678" s="228">
        <f t="shared" si="186"/>
        <v>2.4576889999999998E-4</v>
      </c>
      <c r="P1678" s="281">
        <f t="shared" si="183"/>
        <v>39716</v>
      </c>
      <c r="Q1678" s="256"/>
      <c r="R1678" s="148"/>
      <c r="S1678" s="150"/>
      <c r="T1678" s="199"/>
      <c r="U1678" s="29"/>
    </row>
    <row r="1679" spans="1:21" s="12" customFormat="1" ht="15" hidden="1" thickBot="1">
      <c r="A1679" s="21" t="s">
        <v>6468</v>
      </c>
      <c r="B1679" s="1" t="s">
        <v>4268</v>
      </c>
      <c r="C1679" s="98" t="s">
        <v>2258</v>
      </c>
      <c r="D1679" s="100" t="s">
        <v>2124</v>
      </c>
      <c r="E1679" s="100" t="s">
        <v>2124</v>
      </c>
      <c r="F1679" s="100" t="s">
        <v>2119</v>
      </c>
      <c r="G1679" s="101" t="s">
        <v>2108</v>
      </c>
      <c r="H1679" s="102" t="s">
        <v>3676</v>
      </c>
      <c r="I1679" s="103">
        <v>10210</v>
      </c>
      <c r="J1679" s="103">
        <v>2051</v>
      </c>
      <c r="K1679" s="80">
        <v>85</v>
      </c>
      <c r="L1679" s="105">
        <v>867.61</v>
      </c>
      <c r="M1679" s="106">
        <f t="shared" si="184"/>
        <v>8.3251713999999994E-3</v>
      </c>
      <c r="N1679" s="106">
        <f t="shared" si="185"/>
        <v>1.9680416900000001E-2</v>
      </c>
      <c r="O1679" s="228">
        <f t="shared" si="186"/>
        <v>3.5309829999999998E-4</v>
      </c>
      <c r="P1679" s="281">
        <f t="shared" si="183"/>
        <v>57060</v>
      </c>
      <c r="Q1679" s="256"/>
      <c r="R1679" s="149"/>
      <c r="S1679" s="148"/>
      <c r="T1679" s="198"/>
      <c r="U1679" s="29"/>
    </row>
    <row r="1680" spans="1:21" s="12" customFormat="1" ht="15" hidden="1" thickBot="1">
      <c r="A1680" s="21" t="s">
        <v>6469</v>
      </c>
      <c r="B1680" s="1" t="s">
        <v>4269</v>
      </c>
      <c r="C1680" s="98" t="s">
        <v>2258</v>
      </c>
      <c r="D1680" s="100" t="s">
        <v>2124</v>
      </c>
      <c r="E1680" s="100" t="s">
        <v>2126</v>
      </c>
      <c r="F1680" s="100" t="s">
        <v>2119</v>
      </c>
      <c r="G1680" s="101" t="s">
        <v>2108</v>
      </c>
      <c r="H1680" s="102" t="s">
        <v>2583</v>
      </c>
      <c r="I1680" s="103">
        <v>10039</v>
      </c>
      <c r="J1680" s="103">
        <v>2149</v>
      </c>
      <c r="K1680" s="80">
        <v>49</v>
      </c>
      <c r="L1680" s="105">
        <v>1163.02</v>
      </c>
      <c r="M1680" s="106">
        <f t="shared" si="184"/>
        <v>4.8809641999999999E-3</v>
      </c>
      <c r="N1680" s="106">
        <f t="shared" si="185"/>
        <v>9.0189265999999994E-3</v>
      </c>
      <c r="O1680" s="228">
        <f t="shared" si="186"/>
        <v>1.6181400000000001E-4</v>
      </c>
      <c r="P1680" s="281">
        <f t="shared" si="183"/>
        <v>26149</v>
      </c>
      <c r="Q1680" s="256"/>
      <c r="R1680" s="148"/>
      <c r="S1680" s="149"/>
      <c r="T1680" s="198"/>
      <c r="U1680" s="29"/>
    </row>
    <row r="1681" spans="1:21" s="12" customFormat="1" ht="15" hidden="1" thickBot="1">
      <c r="A1681" s="21" t="s">
        <v>6470</v>
      </c>
      <c r="B1681" s="1" t="s">
        <v>4270</v>
      </c>
      <c r="C1681" s="98" t="s">
        <v>2258</v>
      </c>
      <c r="D1681" s="100" t="s">
        <v>2124</v>
      </c>
      <c r="E1681" s="100" t="s">
        <v>2133</v>
      </c>
      <c r="F1681" s="100" t="s">
        <v>2119</v>
      </c>
      <c r="G1681" s="101" t="s">
        <v>2108</v>
      </c>
      <c r="H1681" s="102" t="s">
        <v>3677</v>
      </c>
      <c r="I1681" s="103">
        <v>5325</v>
      </c>
      <c r="J1681" s="103">
        <v>1046</v>
      </c>
      <c r="K1681" s="80">
        <v>34</v>
      </c>
      <c r="L1681" s="105">
        <v>1089.58</v>
      </c>
      <c r="M1681" s="106">
        <f t="shared" si="184"/>
        <v>6.3849765000000003E-3</v>
      </c>
      <c r="N1681" s="106">
        <f t="shared" si="185"/>
        <v>6.1295960999999998E-3</v>
      </c>
      <c r="O1681" s="228">
        <f t="shared" si="186"/>
        <v>1.099748E-4</v>
      </c>
      <c r="P1681" s="281">
        <f t="shared" si="183"/>
        <v>17771</v>
      </c>
      <c r="Q1681" s="256"/>
      <c r="R1681" s="149"/>
      <c r="S1681" s="148"/>
      <c r="T1681" s="198"/>
      <c r="U1681" s="29"/>
    </row>
    <row r="1682" spans="1:21" s="12" customFormat="1" ht="15" hidden="1" thickBot="1">
      <c r="A1682" s="21" t="s">
        <v>6471</v>
      </c>
      <c r="B1682" s="1" t="s">
        <v>4271</v>
      </c>
      <c r="C1682" s="98" t="s">
        <v>2258</v>
      </c>
      <c r="D1682" s="100" t="s">
        <v>2124</v>
      </c>
      <c r="E1682" s="100" t="s">
        <v>2157</v>
      </c>
      <c r="F1682" s="100">
        <v>3</v>
      </c>
      <c r="G1682" s="101" t="s">
        <v>2109</v>
      </c>
      <c r="H1682" s="102" t="s">
        <v>3678</v>
      </c>
      <c r="I1682" s="103">
        <v>33380</v>
      </c>
      <c r="J1682" s="103">
        <v>6602</v>
      </c>
      <c r="K1682" s="80">
        <v>31</v>
      </c>
      <c r="L1682" s="105">
        <v>1675.05</v>
      </c>
      <c r="M1682" s="106">
        <f t="shared" si="184"/>
        <v>9.2869980000000001E-4</v>
      </c>
      <c r="N1682" s="106">
        <f t="shared" si="185"/>
        <v>3.6603540000000002E-3</v>
      </c>
      <c r="O1682" s="228">
        <f t="shared" si="186"/>
        <v>6.5672600000000005E-5</v>
      </c>
      <c r="P1682" s="281">
        <f t="shared" si="183"/>
        <v>10612</v>
      </c>
      <c r="Q1682" s="256"/>
      <c r="R1682" s="148"/>
      <c r="S1682" s="149"/>
      <c r="T1682" s="198"/>
      <c r="U1682" s="29"/>
    </row>
    <row r="1683" spans="1:21" s="12" customFormat="1" ht="15" hidden="1" thickBot="1">
      <c r="A1683" s="21" t="s">
        <v>6472</v>
      </c>
      <c r="B1683" s="1" t="s">
        <v>4272</v>
      </c>
      <c r="C1683" s="98" t="s">
        <v>2258</v>
      </c>
      <c r="D1683" s="100" t="s">
        <v>2126</v>
      </c>
      <c r="E1683" s="100" t="s">
        <v>2116</v>
      </c>
      <c r="F1683" s="100" t="s">
        <v>2117</v>
      </c>
      <c r="G1683" s="101" t="s">
        <v>2107</v>
      </c>
      <c r="H1683" s="102" t="s">
        <v>3679</v>
      </c>
      <c r="I1683" s="103">
        <v>23738</v>
      </c>
      <c r="J1683" s="103">
        <v>3699</v>
      </c>
      <c r="K1683" s="80">
        <v>445</v>
      </c>
      <c r="L1683" s="105">
        <v>1223.3399999999999</v>
      </c>
      <c r="M1683" s="106">
        <f t="shared" si="184"/>
        <v>1.8746313899999999E-2</v>
      </c>
      <c r="N1683" s="106">
        <f t="shared" si="185"/>
        <v>5.6683027699999999E-2</v>
      </c>
      <c r="O1683" s="228">
        <f t="shared" si="186"/>
        <v>1.0169847999999999E-3</v>
      </c>
      <c r="P1683" s="281">
        <f t="shared" si="183"/>
        <v>164344</v>
      </c>
      <c r="Q1683" s="147"/>
      <c r="R1683" s="149"/>
      <c r="S1683" s="148"/>
      <c r="T1683" s="198"/>
      <c r="U1683" s="29"/>
    </row>
    <row r="1684" spans="1:21" s="12" customFormat="1" ht="15" hidden="1" thickBot="1">
      <c r="A1684" s="21" t="s">
        <v>6473</v>
      </c>
      <c r="B1684" s="1" t="s">
        <v>4273</v>
      </c>
      <c r="C1684" s="98" t="s">
        <v>2258</v>
      </c>
      <c r="D1684" s="100" t="s">
        <v>2126</v>
      </c>
      <c r="E1684" s="100" t="s">
        <v>2115</v>
      </c>
      <c r="F1684" s="100" t="s">
        <v>2119</v>
      </c>
      <c r="G1684" s="101" t="s">
        <v>2108</v>
      </c>
      <c r="H1684" s="102" t="s">
        <v>3680</v>
      </c>
      <c r="I1684" s="103">
        <v>4268</v>
      </c>
      <c r="J1684" s="103">
        <v>746</v>
      </c>
      <c r="K1684" s="80">
        <v>37</v>
      </c>
      <c r="L1684" s="105">
        <v>915.84</v>
      </c>
      <c r="M1684" s="106">
        <f t="shared" si="184"/>
        <v>8.6691657999999998E-3</v>
      </c>
      <c r="N1684" s="106">
        <f t="shared" si="185"/>
        <v>7.0614928999999998E-3</v>
      </c>
      <c r="O1684" s="228">
        <f t="shared" si="186"/>
        <v>1.2669450000000001E-4</v>
      </c>
      <c r="P1684" s="281">
        <f t="shared" si="183"/>
        <v>20473</v>
      </c>
      <c r="Q1684" s="256"/>
      <c r="R1684" s="148"/>
      <c r="S1684" s="148"/>
      <c r="T1684" s="198"/>
      <c r="U1684" s="29"/>
    </row>
    <row r="1685" spans="1:21" s="12" customFormat="1" ht="15" hidden="1" thickBot="1">
      <c r="A1685" s="21" t="s">
        <v>6474</v>
      </c>
      <c r="B1685" s="1" t="s">
        <v>4274</v>
      </c>
      <c r="C1685" s="98" t="s">
        <v>2258</v>
      </c>
      <c r="D1685" s="100" t="s">
        <v>2126</v>
      </c>
      <c r="E1685" s="100" t="s">
        <v>2120</v>
      </c>
      <c r="F1685" s="100" t="s">
        <v>2119</v>
      </c>
      <c r="G1685" s="101" t="s">
        <v>2108</v>
      </c>
      <c r="H1685" s="102" t="s">
        <v>3681</v>
      </c>
      <c r="I1685" s="103">
        <v>6249</v>
      </c>
      <c r="J1685" s="103">
        <v>1156</v>
      </c>
      <c r="K1685" s="80">
        <v>26</v>
      </c>
      <c r="L1685" s="105">
        <v>968.94</v>
      </c>
      <c r="M1685" s="106">
        <f t="shared" si="184"/>
        <v>4.1606656999999998E-3</v>
      </c>
      <c r="N1685" s="106">
        <f t="shared" si="185"/>
        <v>4.9639085000000001E-3</v>
      </c>
      <c r="O1685" s="228">
        <f t="shared" si="186"/>
        <v>8.9060499999999999E-5</v>
      </c>
      <c r="P1685" s="281">
        <f t="shared" si="183"/>
        <v>14392</v>
      </c>
      <c r="Q1685" s="256"/>
      <c r="R1685" s="148"/>
      <c r="S1685" s="149"/>
      <c r="T1685" s="198"/>
      <c r="U1685" s="29"/>
    </row>
    <row r="1686" spans="1:21" s="12" customFormat="1" ht="15" hidden="1" thickBot="1">
      <c r="A1686" s="21" t="s">
        <v>6475</v>
      </c>
      <c r="B1686" s="1" t="s">
        <v>4275</v>
      </c>
      <c r="C1686" s="98" t="s">
        <v>2258</v>
      </c>
      <c r="D1686" s="100" t="s">
        <v>2126</v>
      </c>
      <c r="E1686" s="100" t="s">
        <v>2122</v>
      </c>
      <c r="F1686" s="100" t="s">
        <v>2119</v>
      </c>
      <c r="G1686" s="101" t="s">
        <v>2108</v>
      </c>
      <c r="H1686" s="102" t="s">
        <v>3679</v>
      </c>
      <c r="I1686" s="103">
        <v>15466</v>
      </c>
      <c r="J1686" s="103">
        <v>2965</v>
      </c>
      <c r="K1686" s="80">
        <v>148</v>
      </c>
      <c r="L1686" s="105">
        <v>1449.94</v>
      </c>
      <c r="M1686" s="106">
        <f t="shared" si="184"/>
        <v>9.5693779000000003E-3</v>
      </c>
      <c r="N1686" s="106">
        <f t="shared" si="185"/>
        <v>1.9568537600000002E-2</v>
      </c>
      <c r="O1686" s="228">
        <f t="shared" si="186"/>
        <v>3.5109099999999999E-4</v>
      </c>
      <c r="P1686" s="281">
        <f t="shared" si="183"/>
        <v>56736</v>
      </c>
      <c r="Q1686" s="256"/>
      <c r="R1686" s="149"/>
      <c r="S1686" s="148"/>
      <c r="T1686" s="198"/>
      <c r="U1686" s="29"/>
    </row>
    <row r="1687" spans="1:21" s="12" customFormat="1" ht="15" hidden="1" thickBot="1">
      <c r="A1687" s="21" t="s">
        <v>6476</v>
      </c>
      <c r="B1687" s="1" t="s">
        <v>4276</v>
      </c>
      <c r="C1687" s="98" t="s">
        <v>2258</v>
      </c>
      <c r="D1687" s="100" t="s">
        <v>2126</v>
      </c>
      <c r="E1687" s="100" t="s">
        <v>2124</v>
      </c>
      <c r="F1687" s="100" t="s">
        <v>2119</v>
      </c>
      <c r="G1687" s="101" t="s">
        <v>2108</v>
      </c>
      <c r="H1687" s="102" t="s">
        <v>3682</v>
      </c>
      <c r="I1687" s="103">
        <v>4663</v>
      </c>
      <c r="J1687" s="103">
        <v>775</v>
      </c>
      <c r="K1687" s="80">
        <v>47</v>
      </c>
      <c r="L1687" s="105">
        <v>916.66</v>
      </c>
      <c r="M1687" s="106">
        <f t="shared" si="184"/>
        <v>1.0079348E-2</v>
      </c>
      <c r="N1687" s="106">
        <f t="shared" si="185"/>
        <v>8.5216925000000006E-3</v>
      </c>
      <c r="O1687" s="228">
        <f t="shared" si="186"/>
        <v>1.5289279999999999E-4</v>
      </c>
      <c r="P1687" s="281">
        <f t="shared" si="183"/>
        <v>24707</v>
      </c>
      <c r="Q1687" s="256"/>
      <c r="R1687" s="148"/>
      <c r="S1687" s="149"/>
      <c r="T1687" s="198"/>
      <c r="U1687" s="29"/>
    </row>
    <row r="1688" spans="1:21" s="12" customFormat="1" ht="15" hidden="1" thickBot="1">
      <c r="A1688" s="21" t="s">
        <v>6477</v>
      </c>
      <c r="B1688" s="1" t="s">
        <v>4277</v>
      </c>
      <c r="C1688" s="98" t="s">
        <v>2258</v>
      </c>
      <c r="D1688" s="100" t="s">
        <v>2126</v>
      </c>
      <c r="E1688" s="100" t="s">
        <v>2126</v>
      </c>
      <c r="F1688" s="100" t="s">
        <v>2119</v>
      </c>
      <c r="G1688" s="101" t="s">
        <v>2108</v>
      </c>
      <c r="H1688" s="102" t="s">
        <v>3683</v>
      </c>
      <c r="I1688" s="103">
        <v>3639</v>
      </c>
      <c r="J1688" s="103">
        <v>677</v>
      </c>
      <c r="K1688" s="80">
        <v>26</v>
      </c>
      <c r="L1688" s="105">
        <v>865.53</v>
      </c>
      <c r="M1688" s="106">
        <f t="shared" si="184"/>
        <v>7.1448199999999996E-3</v>
      </c>
      <c r="N1688" s="106">
        <f t="shared" si="185"/>
        <v>5.5885331000000002E-3</v>
      </c>
      <c r="O1688" s="228">
        <f t="shared" si="186"/>
        <v>1.0026719999999999E-4</v>
      </c>
      <c r="P1688" s="281">
        <f t="shared" si="183"/>
        <v>16203</v>
      </c>
      <c r="Q1688" s="256"/>
      <c r="R1688" s="148"/>
      <c r="S1688" s="149"/>
      <c r="T1688" s="198"/>
      <c r="U1688" s="29"/>
    </row>
    <row r="1689" spans="1:21" s="12" customFormat="1" ht="15" hidden="1" thickBot="1">
      <c r="A1689" s="21" t="s">
        <v>6478</v>
      </c>
      <c r="B1689" s="1" t="s">
        <v>4278</v>
      </c>
      <c r="C1689" s="98" t="s">
        <v>2258</v>
      </c>
      <c r="D1689" s="100" t="s">
        <v>2126</v>
      </c>
      <c r="E1689" s="100" t="s">
        <v>2133</v>
      </c>
      <c r="F1689" s="100" t="s">
        <v>2119</v>
      </c>
      <c r="G1689" s="101" t="s">
        <v>2108</v>
      </c>
      <c r="H1689" s="102" t="s">
        <v>3684</v>
      </c>
      <c r="I1689" s="103">
        <v>6758</v>
      </c>
      <c r="J1689" s="103">
        <v>1384</v>
      </c>
      <c r="K1689" s="80">
        <v>44</v>
      </c>
      <c r="L1689" s="105">
        <v>871.14</v>
      </c>
      <c r="M1689" s="106">
        <f t="shared" si="184"/>
        <v>6.5108020000000004E-3</v>
      </c>
      <c r="N1689" s="106">
        <f t="shared" si="185"/>
        <v>1.0343859699999999E-2</v>
      </c>
      <c r="O1689" s="228">
        <f t="shared" si="186"/>
        <v>1.855855E-4</v>
      </c>
      <c r="P1689" s="281">
        <f t="shared" si="183"/>
        <v>29990</v>
      </c>
      <c r="Q1689" s="256"/>
      <c r="R1689" s="148"/>
      <c r="S1689" s="149"/>
      <c r="T1689" s="198"/>
      <c r="U1689" s="29"/>
    </row>
    <row r="1690" spans="1:21" s="12" customFormat="1" ht="15" hidden="1" thickBot="1">
      <c r="A1690" s="21" t="s">
        <v>6479</v>
      </c>
      <c r="B1690" s="1" t="s">
        <v>4279</v>
      </c>
      <c r="C1690" s="98" t="s">
        <v>2258</v>
      </c>
      <c r="D1690" s="100" t="s">
        <v>2126</v>
      </c>
      <c r="E1690" s="100" t="s">
        <v>2157</v>
      </c>
      <c r="F1690" s="100" t="s">
        <v>2119</v>
      </c>
      <c r="G1690" s="101" t="s">
        <v>2108</v>
      </c>
      <c r="H1690" s="102" t="s">
        <v>3685</v>
      </c>
      <c r="I1690" s="103">
        <v>6613</v>
      </c>
      <c r="J1690" s="103">
        <v>1134</v>
      </c>
      <c r="K1690" s="80">
        <v>98</v>
      </c>
      <c r="L1690" s="105">
        <v>933.24</v>
      </c>
      <c r="M1690" s="106">
        <f t="shared" si="184"/>
        <v>1.48192953E-2</v>
      </c>
      <c r="N1690" s="106">
        <f t="shared" si="185"/>
        <v>1.8007244499999998E-2</v>
      </c>
      <c r="O1690" s="228">
        <f t="shared" si="186"/>
        <v>3.2307890000000001E-4</v>
      </c>
      <c r="P1690" s="281">
        <f t="shared" si="183"/>
        <v>52209</v>
      </c>
      <c r="Q1690" s="256"/>
      <c r="R1690" s="149"/>
      <c r="S1690" s="148"/>
      <c r="T1690" s="198"/>
      <c r="U1690" s="29"/>
    </row>
    <row r="1691" spans="1:21" s="12" customFormat="1" ht="15" hidden="1" thickBot="1">
      <c r="A1691" s="21" t="s">
        <v>6480</v>
      </c>
      <c r="B1691" s="1" t="s">
        <v>4280</v>
      </c>
      <c r="C1691" s="98" t="s">
        <v>2258</v>
      </c>
      <c r="D1691" s="100" t="s">
        <v>2133</v>
      </c>
      <c r="E1691" s="100" t="s">
        <v>2116</v>
      </c>
      <c r="F1691" s="100" t="s">
        <v>2117</v>
      </c>
      <c r="G1691" s="101" t="s">
        <v>2107</v>
      </c>
      <c r="H1691" s="102" t="s">
        <v>3686</v>
      </c>
      <c r="I1691" s="103">
        <v>38757</v>
      </c>
      <c r="J1691" s="103">
        <v>5907</v>
      </c>
      <c r="K1691" s="80">
        <v>502</v>
      </c>
      <c r="L1691" s="105">
        <v>1818.23</v>
      </c>
      <c r="M1691" s="106">
        <f t="shared" si="184"/>
        <v>1.29524989E-2</v>
      </c>
      <c r="N1691" s="106">
        <f t="shared" si="185"/>
        <v>4.2079610900000002E-2</v>
      </c>
      <c r="O1691" s="228">
        <f t="shared" si="186"/>
        <v>7.5497590000000005E-4</v>
      </c>
      <c r="P1691" s="281">
        <f t="shared" si="183"/>
        <v>122004</v>
      </c>
      <c r="Q1691" s="256"/>
      <c r="R1691" s="149"/>
      <c r="S1691" s="148"/>
      <c r="T1691" s="198"/>
      <c r="U1691" s="29"/>
    </row>
    <row r="1692" spans="1:21" s="12" customFormat="1" ht="15" hidden="1" thickBot="1">
      <c r="A1692" s="21" t="s">
        <v>6481</v>
      </c>
      <c r="B1692" s="1" t="s">
        <v>4281</v>
      </c>
      <c r="C1692" s="98" t="s">
        <v>2258</v>
      </c>
      <c r="D1692" s="100" t="s">
        <v>2133</v>
      </c>
      <c r="E1692" s="100" t="s">
        <v>2115</v>
      </c>
      <c r="F1692" s="100" t="s">
        <v>2119</v>
      </c>
      <c r="G1692" s="101" t="s">
        <v>2108</v>
      </c>
      <c r="H1692" s="102" t="s">
        <v>3687</v>
      </c>
      <c r="I1692" s="103">
        <v>8457</v>
      </c>
      <c r="J1692" s="103">
        <v>1598</v>
      </c>
      <c r="K1692" s="80">
        <v>140</v>
      </c>
      <c r="L1692" s="105">
        <v>906.62</v>
      </c>
      <c r="M1692" s="106">
        <f t="shared" si="184"/>
        <v>1.6554333599999999E-2</v>
      </c>
      <c r="N1692" s="106">
        <f t="shared" si="185"/>
        <v>2.9178514799999999E-2</v>
      </c>
      <c r="O1692" s="228">
        <f t="shared" si="186"/>
        <v>5.2350949999999997E-4</v>
      </c>
      <c r="P1692" s="281">
        <f t="shared" si="183"/>
        <v>84599</v>
      </c>
      <c r="Q1692" s="256"/>
      <c r="R1692" s="149"/>
      <c r="S1692" s="148"/>
      <c r="T1692" s="198"/>
      <c r="U1692" s="29"/>
    </row>
    <row r="1693" spans="1:21" s="12" customFormat="1" ht="15" hidden="1" thickBot="1">
      <c r="A1693" s="21" t="s">
        <v>6482</v>
      </c>
      <c r="B1693" s="1" t="s">
        <v>4282</v>
      </c>
      <c r="C1693" s="98" t="s">
        <v>2258</v>
      </c>
      <c r="D1693" s="100" t="s">
        <v>2133</v>
      </c>
      <c r="E1693" s="100" t="s">
        <v>2120</v>
      </c>
      <c r="F1693" s="100" t="s">
        <v>2119</v>
      </c>
      <c r="G1693" s="101" t="s">
        <v>2108</v>
      </c>
      <c r="H1693" s="102" t="s">
        <v>3686</v>
      </c>
      <c r="I1693" s="103">
        <v>11222</v>
      </c>
      <c r="J1693" s="103">
        <v>2004</v>
      </c>
      <c r="K1693" s="80">
        <v>100</v>
      </c>
      <c r="L1693" s="105">
        <v>1625.92</v>
      </c>
      <c r="M1693" s="106">
        <f t="shared" si="184"/>
        <v>8.9110674999999997E-3</v>
      </c>
      <c r="N1693" s="106">
        <f t="shared" si="185"/>
        <v>1.09831844E-2</v>
      </c>
      <c r="O1693" s="228">
        <f t="shared" si="186"/>
        <v>1.9705600000000001E-4</v>
      </c>
      <c r="P1693" s="281">
        <f t="shared" si="183"/>
        <v>31844</v>
      </c>
      <c r="Q1693" s="147"/>
      <c r="R1693" s="149"/>
      <c r="S1693" s="149"/>
      <c r="T1693" s="198"/>
      <c r="U1693" s="29"/>
    </row>
    <row r="1694" spans="1:21" s="12" customFormat="1" ht="15" hidden="1" thickBot="1">
      <c r="A1694" s="21" t="s">
        <v>6483</v>
      </c>
      <c r="B1694" s="1" t="s">
        <v>4283</v>
      </c>
      <c r="C1694" s="98" t="s">
        <v>2258</v>
      </c>
      <c r="D1694" s="100" t="s">
        <v>2133</v>
      </c>
      <c r="E1694" s="100" t="s">
        <v>2122</v>
      </c>
      <c r="F1694" s="100">
        <v>3</v>
      </c>
      <c r="G1694" s="101" t="s">
        <v>2109</v>
      </c>
      <c r="H1694" s="102" t="s">
        <v>3688</v>
      </c>
      <c r="I1694" s="103">
        <v>13235</v>
      </c>
      <c r="J1694" s="103">
        <v>2247</v>
      </c>
      <c r="K1694" s="80">
        <v>634</v>
      </c>
      <c r="L1694" s="105">
        <v>812.97</v>
      </c>
      <c r="M1694" s="106">
        <f t="shared" si="184"/>
        <v>4.7903286699999999E-2</v>
      </c>
      <c r="N1694" s="106">
        <f t="shared" si="185"/>
        <v>0.1324017924</v>
      </c>
      <c r="O1694" s="228">
        <f t="shared" si="186"/>
        <v>2.3755014000000001E-3</v>
      </c>
      <c r="P1694" s="281">
        <f t="shared" si="183"/>
        <v>383881</v>
      </c>
      <c r="Q1694" s="256"/>
      <c r="R1694" s="149"/>
      <c r="S1694" s="148"/>
      <c r="T1694" s="198"/>
      <c r="U1694" s="29"/>
    </row>
    <row r="1695" spans="1:21" s="12" customFormat="1" ht="15" hidden="1" thickBot="1">
      <c r="A1695" s="21" t="s">
        <v>6484</v>
      </c>
      <c r="B1695" s="1" t="s">
        <v>4284</v>
      </c>
      <c r="C1695" s="98" t="s">
        <v>2258</v>
      </c>
      <c r="D1695" s="100" t="s">
        <v>2133</v>
      </c>
      <c r="E1695" s="100" t="s">
        <v>2124</v>
      </c>
      <c r="F1695" s="100" t="s">
        <v>2119</v>
      </c>
      <c r="G1695" s="101" t="s">
        <v>2108</v>
      </c>
      <c r="H1695" s="102" t="s">
        <v>3689</v>
      </c>
      <c r="I1695" s="103">
        <v>6050</v>
      </c>
      <c r="J1695" s="103">
        <v>944</v>
      </c>
      <c r="K1695" s="80">
        <v>20</v>
      </c>
      <c r="L1695" s="105">
        <v>757.91</v>
      </c>
      <c r="M1695" s="106">
        <f t="shared" si="184"/>
        <v>3.3057850999999999E-3</v>
      </c>
      <c r="N1695" s="106">
        <f t="shared" si="185"/>
        <v>4.1174560000000002E-3</v>
      </c>
      <c r="O1695" s="228">
        <f t="shared" si="186"/>
        <v>7.3873699999999997E-5</v>
      </c>
      <c r="P1695" s="281">
        <f t="shared" si="183"/>
        <v>11937</v>
      </c>
      <c r="Q1695" s="256"/>
      <c r="R1695" s="148"/>
      <c r="S1695" s="149"/>
      <c r="T1695" s="198"/>
      <c r="U1695" s="29"/>
    </row>
    <row r="1696" spans="1:21" s="12" customFormat="1" ht="15" hidden="1" thickBot="1">
      <c r="A1696" s="21" t="s">
        <v>6485</v>
      </c>
      <c r="B1696" s="1" t="s">
        <v>4285</v>
      </c>
      <c r="C1696" s="98" t="s">
        <v>2258</v>
      </c>
      <c r="D1696" s="100" t="s">
        <v>2133</v>
      </c>
      <c r="E1696" s="100" t="s">
        <v>2126</v>
      </c>
      <c r="F1696" s="100" t="s">
        <v>2119</v>
      </c>
      <c r="G1696" s="101" t="s">
        <v>2108</v>
      </c>
      <c r="H1696" s="102" t="s">
        <v>3690</v>
      </c>
      <c r="I1696" s="103">
        <v>5906</v>
      </c>
      <c r="J1696" s="103">
        <v>1082</v>
      </c>
      <c r="K1696" s="80">
        <v>65</v>
      </c>
      <c r="L1696" s="105">
        <v>709.72</v>
      </c>
      <c r="M1696" s="106">
        <f t="shared" si="184"/>
        <v>1.10057568E-2</v>
      </c>
      <c r="N1696" s="106">
        <f t="shared" si="185"/>
        <v>1.6778770299999999E-2</v>
      </c>
      <c r="O1696" s="228">
        <f t="shared" si="186"/>
        <v>3.0103809999999998E-4</v>
      </c>
      <c r="P1696" s="281">
        <f t="shared" si="183"/>
        <v>48647</v>
      </c>
      <c r="Q1696" s="256"/>
      <c r="R1696" s="149"/>
      <c r="S1696" s="148"/>
      <c r="T1696" s="198"/>
      <c r="U1696" s="29"/>
    </row>
    <row r="1697" spans="1:21" s="12" customFormat="1" ht="15" hidden="1" thickBot="1">
      <c r="A1697" s="21" t="s">
        <v>6486</v>
      </c>
      <c r="B1697" s="1" t="s">
        <v>4286</v>
      </c>
      <c r="C1697" s="98" t="s">
        <v>2258</v>
      </c>
      <c r="D1697" s="100" t="s">
        <v>2157</v>
      </c>
      <c r="E1697" s="100" t="s">
        <v>2116</v>
      </c>
      <c r="F1697" s="100" t="s">
        <v>2117</v>
      </c>
      <c r="G1697" s="101" t="s">
        <v>2107</v>
      </c>
      <c r="H1697" s="102" t="s">
        <v>3691</v>
      </c>
      <c r="I1697" s="103">
        <v>35443</v>
      </c>
      <c r="J1697" s="103">
        <v>5111</v>
      </c>
      <c r="K1697" s="80">
        <v>371</v>
      </c>
      <c r="L1697" s="105">
        <v>1210.83</v>
      </c>
      <c r="M1697" s="106">
        <f t="shared" si="184"/>
        <v>1.04675112E-2</v>
      </c>
      <c r="N1697" s="106">
        <f t="shared" si="185"/>
        <v>4.4184113099999998E-2</v>
      </c>
      <c r="O1697" s="228">
        <f t="shared" si="186"/>
        <v>7.9273410000000005E-4</v>
      </c>
      <c r="P1697" s="281">
        <f t="shared" si="183"/>
        <v>128105</v>
      </c>
      <c r="Q1697" s="256"/>
      <c r="R1697" s="148"/>
      <c r="S1697" s="149"/>
      <c r="T1697" s="198"/>
      <c r="U1697" s="29"/>
    </row>
    <row r="1698" spans="1:21" s="12" customFormat="1" ht="15" hidden="1" thickBot="1">
      <c r="A1698" s="21" t="s">
        <v>6487</v>
      </c>
      <c r="B1698" s="1" t="s">
        <v>4287</v>
      </c>
      <c r="C1698" s="98" t="s">
        <v>2258</v>
      </c>
      <c r="D1698" s="100" t="s">
        <v>2157</v>
      </c>
      <c r="E1698" s="100" t="s">
        <v>2115</v>
      </c>
      <c r="F1698" s="100" t="s">
        <v>2117</v>
      </c>
      <c r="G1698" s="101" t="s">
        <v>2107</v>
      </c>
      <c r="H1698" s="102" t="s">
        <v>3692</v>
      </c>
      <c r="I1698" s="103">
        <v>3836</v>
      </c>
      <c r="J1698" s="103">
        <v>482</v>
      </c>
      <c r="K1698" s="80">
        <v>68</v>
      </c>
      <c r="L1698" s="105">
        <v>2648.56</v>
      </c>
      <c r="M1698" s="106">
        <f t="shared" si="184"/>
        <v>1.7726798700000001E-2</v>
      </c>
      <c r="N1698" s="106">
        <f t="shared" si="185"/>
        <v>3.2260234999999999E-3</v>
      </c>
      <c r="O1698" s="228">
        <f t="shared" si="186"/>
        <v>5.7880000000000001E-5</v>
      </c>
      <c r="P1698" s="281">
        <f t="shared" si="183"/>
        <v>9353</v>
      </c>
      <c r="Q1698" s="256"/>
      <c r="R1698" s="148"/>
      <c r="S1698" s="149"/>
      <c r="T1698" s="198"/>
      <c r="U1698" s="29"/>
    </row>
    <row r="1699" spans="1:21" s="12" customFormat="1" ht="15" hidden="1" thickBot="1">
      <c r="A1699" s="21" t="s">
        <v>6488</v>
      </c>
      <c r="B1699" s="1" t="s">
        <v>4288</v>
      </c>
      <c r="C1699" s="98" t="s">
        <v>2258</v>
      </c>
      <c r="D1699" s="100" t="s">
        <v>2157</v>
      </c>
      <c r="E1699" s="100" t="s">
        <v>2120</v>
      </c>
      <c r="F1699" s="100" t="s">
        <v>2119</v>
      </c>
      <c r="G1699" s="101" t="s">
        <v>2108</v>
      </c>
      <c r="H1699" s="102" t="s">
        <v>3693</v>
      </c>
      <c r="I1699" s="103">
        <v>7481</v>
      </c>
      <c r="J1699" s="103">
        <v>1427</v>
      </c>
      <c r="K1699" s="80">
        <v>108</v>
      </c>
      <c r="L1699" s="105">
        <v>1068.82</v>
      </c>
      <c r="M1699" s="106">
        <f t="shared" si="184"/>
        <v>1.4436572599999999E-2</v>
      </c>
      <c r="N1699" s="106">
        <f t="shared" si="185"/>
        <v>1.9274516799999999E-2</v>
      </c>
      <c r="O1699" s="228">
        <f t="shared" si="186"/>
        <v>3.4581580000000002E-4</v>
      </c>
      <c r="P1699" s="281">
        <f t="shared" si="183"/>
        <v>55883</v>
      </c>
      <c r="Q1699" s="256"/>
      <c r="R1699" s="148"/>
      <c r="S1699" s="149"/>
      <c r="T1699" s="198"/>
      <c r="U1699" s="29"/>
    </row>
    <row r="1700" spans="1:21" s="12" customFormat="1" ht="15" hidden="1" thickBot="1">
      <c r="A1700" s="21" t="s">
        <v>6489</v>
      </c>
      <c r="B1700" s="1" t="s">
        <v>4289</v>
      </c>
      <c r="C1700" s="98" t="s">
        <v>2258</v>
      </c>
      <c r="D1700" s="100" t="s">
        <v>2157</v>
      </c>
      <c r="E1700" s="100" t="s">
        <v>2122</v>
      </c>
      <c r="F1700" s="100" t="s">
        <v>2119</v>
      </c>
      <c r="G1700" s="101" t="s">
        <v>2108</v>
      </c>
      <c r="H1700" s="102" t="s">
        <v>3694</v>
      </c>
      <c r="I1700" s="103">
        <v>13455</v>
      </c>
      <c r="J1700" s="103">
        <v>2419</v>
      </c>
      <c r="K1700" s="80">
        <v>150</v>
      </c>
      <c r="L1700" s="105">
        <v>1141.46</v>
      </c>
      <c r="M1700" s="106">
        <f t="shared" si="184"/>
        <v>1.1148272000000001E-2</v>
      </c>
      <c r="N1700" s="106">
        <f t="shared" si="185"/>
        <v>2.36255935E-2</v>
      </c>
      <c r="O1700" s="228">
        <f t="shared" si="186"/>
        <v>4.2388119999999999E-4</v>
      </c>
      <c r="P1700" s="281">
        <f t="shared" si="183"/>
        <v>68499</v>
      </c>
      <c r="Q1700" s="256"/>
      <c r="R1700" s="149"/>
      <c r="S1700" s="148"/>
      <c r="T1700" s="198"/>
      <c r="U1700" s="29"/>
    </row>
    <row r="1701" spans="1:21" s="12" customFormat="1" ht="15" hidden="1" thickBot="1">
      <c r="A1701" s="21" t="s">
        <v>6490</v>
      </c>
      <c r="B1701" s="1" t="s">
        <v>4290</v>
      </c>
      <c r="C1701" s="98" t="s">
        <v>2258</v>
      </c>
      <c r="D1701" s="100" t="s">
        <v>2157</v>
      </c>
      <c r="E1701" s="100" t="s">
        <v>2124</v>
      </c>
      <c r="F1701" s="100" t="s">
        <v>2119</v>
      </c>
      <c r="G1701" s="101" t="s">
        <v>2108</v>
      </c>
      <c r="H1701" s="102" t="s">
        <v>3695</v>
      </c>
      <c r="I1701" s="103">
        <v>6041</v>
      </c>
      <c r="J1701" s="103">
        <v>1081</v>
      </c>
      <c r="K1701" s="80">
        <v>193</v>
      </c>
      <c r="L1701" s="105">
        <v>1609.83</v>
      </c>
      <c r="M1701" s="106">
        <f t="shared" si="184"/>
        <v>3.1948352899999997E-2</v>
      </c>
      <c r="N1701" s="106">
        <f t="shared" si="185"/>
        <v>2.14533022E-2</v>
      </c>
      <c r="O1701" s="228">
        <f t="shared" si="186"/>
        <v>3.8490669999999999E-4</v>
      </c>
      <c r="P1701" s="281">
        <f t="shared" si="183"/>
        <v>62200</v>
      </c>
      <c r="Q1701" s="256"/>
      <c r="R1701" s="149"/>
      <c r="S1701" s="148"/>
      <c r="T1701" s="198"/>
      <c r="U1701" s="29"/>
    </row>
    <row r="1702" spans="1:21" s="12" customFormat="1" ht="15" hidden="1" thickBot="1">
      <c r="A1702" s="21" t="s">
        <v>6491</v>
      </c>
      <c r="B1702" s="1" t="s">
        <v>4291</v>
      </c>
      <c r="C1702" s="98" t="s">
        <v>2258</v>
      </c>
      <c r="D1702" s="100" t="s">
        <v>2159</v>
      </c>
      <c r="E1702" s="100" t="s">
        <v>2116</v>
      </c>
      <c r="F1702" s="100" t="s">
        <v>2117</v>
      </c>
      <c r="G1702" s="101" t="s">
        <v>2107</v>
      </c>
      <c r="H1702" s="102" t="s">
        <v>3696</v>
      </c>
      <c r="I1702" s="103">
        <v>38950</v>
      </c>
      <c r="J1702" s="103">
        <v>5422</v>
      </c>
      <c r="K1702" s="80">
        <v>525</v>
      </c>
      <c r="L1702" s="105">
        <v>1185.47</v>
      </c>
      <c r="M1702" s="106">
        <f t="shared" si="184"/>
        <v>1.34788189E-2</v>
      </c>
      <c r="N1702" s="106">
        <f t="shared" si="185"/>
        <v>6.1648254299999997E-2</v>
      </c>
      <c r="O1702" s="228">
        <f t="shared" si="186"/>
        <v>1.1060689000000001E-3</v>
      </c>
      <c r="P1702" s="281">
        <f t="shared" si="183"/>
        <v>178740</v>
      </c>
      <c r="Q1702" s="256"/>
      <c r="R1702" s="148"/>
      <c r="S1702" s="149"/>
      <c r="T1702" s="198"/>
      <c r="U1702" s="29"/>
    </row>
    <row r="1703" spans="1:21" s="12" customFormat="1" ht="15" hidden="1" thickBot="1">
      <c r="A1703" s="21" t="s">
        <v>6492</v>
      </c>
      <c r="B1703" s="1" t="s">
        <v>4292</v>
      </c>
      <c r="C1703" s="98" t="s">
        <v>2258</v>
      </c>
      <c r="D1703" s="100" t="s">
        <v>2159</v>
      </c>
      <c r="E1703" s="100" t="s">
        <v>2120</v>
      </c>
      <c r="F1703" s="100" t="s">
        <v>2119</v>
      </c>
      <c r="G1703" s="101" t="s">
        <v>2108</v>
      </c>
      <c r="H1703" s="102" t="s">
        <v>3697</v>
      </c>
      <c r="I1703" s="103">
        <v>4725</v>
      </c>
      <c r="J1703" s="103">
        <v>900</v>
      </c>
      <c r="K1703" s="80">
        <v>136</v>
      </c>
      <c r="L1703" s="105">
        <v>998.37</v>
      </c>
      <c r="M1703" s="106">
        <f t="shared" si="184"/>
        <v>2.8783068700000001E-2</v>
      </c>
      <c r="N1703" s="106">
        <f t="shared" si="185"/>
        <v>2.59470555E-2</v>
      </c>
      <c r="O1703" s="228">
        <f t="shared" si="186"/>
        <v>4.6553190000000002E-4</v>
      </c>
      <c r="P1703" s="281">
        <f t="shared" si="183"/>
        <v>75229</v>
      </c>
      <c r="Q1703" s="256"/>
      <c r="R1703" s="149"/>
      <c r="S1703" s="148"/>
      <c r="T1703" s="198"/>
      <c r="U1703" s="29"/>
    </row>
    <row r="1704" spans="1:21" s="12" customFormat="1" ht="15" hidden="1" thickBot="1">
      <c r="A1704" s="21" t="s">
        <v>6493</v>
      </c>
      <c r="B1704" s="1" t="s">
        <v>4293</v>
      </c>
      <c r="C1704" s="98" t="s">
        <v>2258</v>
      </c>
      <c r="D1704" s="100" t="s">
        <v>2159</v>
      </c>
      <c r="E1704" s="100" t="s">
        <v>2122</v>
      </c>
      <c r="F1704" s="100" t="s">
        <v>2119</v>
      </c>
      <c r="G1704" s="101" t="s">
        <v>2108</v>
      </c>
      <c r="H1704" s="102" t="s">
        <v>3696</v>
      </c>
      <c r="I1704" s="103">
        <v>4687</v>
      </c>
      <c r="J1704" s="103">
        <v>820</v>
      </c>
      <c r="K1704" s="80">
        <v>49</v>
      </c>
      <c r="L1704" s="105">
        <v>1732.26</v>
      </c>
      <c r="M1704" s="106">
        <f t="shared" si="184"/>
        <v>1.04544484E-2</v>
      </c>
      <c r="N1704" s="106">
        <f t="shared" si="185"/>
        <v>4.9488227000000001E-3</v>
      </c>
      <c r="O1704" s="228">
        <f t="shared" si="186"/>
        <v>8.8789799999999995E-5</v>
      </c>
      <c r="P1704" s="281">
        <f t="shared" si="183"/>
        <v>14348</v>
      </c>
      <c r="Q1704" s="256"/>
      <c r="R1704" s="148"/>
      <c r="S1704" s="149"/>
      <c r="T1704" s="198"/>
      <c r="U1704" s="29"/>
    </row>
    <row r="1705" spans="1:21" s="12" customFormat="1" ht="15" hidden="1" thickBot="1">
      <c r="A1705" s="21" t="s">
        <v>6494</v>
      </c>
      <c r="B1705" s="1" t="s">
        <v>4294</v>
      </c>
      <c r="C1705" s="98" t="s">
        <v>2258</v>
      </c>
      <c r="D1705" s="100" t="s">
        <v>2159</v>
      </c>
      <c r="E1705" s="100" t="s">
        <v>2126</v>
      </c>
      <c r="F1705" s="100" t="s">
        <v>2119</v>
      </c>
      <c r="G1705" s="101" t="s">
        <v>2108</v>
      </c>
      <c r="H1705" s="102" t="s">
        <v>3698</v>
      </c>
      <c r="I1705" s="103">
        <v>3415</v>
      </c>
      <c r="J1705" s="103">
        <v>576</v>
      </c>
      <c r="K1705" s="80">
        <v>78</v>
      </c>
      <c r="L1705" s="105">
        <v>1021.96</v>
      </c>
      <c r="M1705" s="106">
        <f t="shared" si="184"/>
        <v>2.2840409900000001E-2</v>
      </c>
      <c r="N1705" s="106">
        <f t="shared" si="185"/>
        <v>1.28733767E-2</v>
      </c>
      <c r="O1705" s="228">
        <f t="shared" si="186"/>
        <v>2.3096910000000001E-4</v>
      </c>
      <c r="P1705" s="281">
        <f t="shared" si="183"/>
        <v>37324</v>
      </c>
      <c r="Q1705" s="256"/>
      <c r="R1705" s="149"/>
      <c r="S1705" s="148"/>
      <c r="T1705" s="198"/>
      <c r="U1705" s="29"/>
    </row>
    <row r="1706" spans="1:21" s="12" customFormat="1" ht="15" hidden="1" thickBot="1">
      <c r="A1706" s="21" t="s">
        <v>6495</v>
      </c>
      <c r="B1706" s="1" t="s">
        <v>4295</v>
      </c>
      <c r="C1706" s="98" t="s">
        <v>2258</v>
      </c>
      <c r="D1706" s="100" t="s">
        <v>2159</v>
      </c>
      <c r="E1706" s="100" t="s">
        <v>2133</v>
      </c>
      <c r="F1706" s="100">
        <v>3</v>
      </c>
      <c r="G1706" s="101" t="s">
        <v>2109</v>
      </c>
      <c r="H1706" s="102" t="s">
        <v>3699</v>
      </c>
      <c r="I1706" s="103">
        <v>7783</v>
      </c>
      <c r="J1706" s="103">
        <v>1229</v>
      </c>
      <c r="K1706" s="80">
        <v>94</v>
      </c>
      <c r="L1706" s="105">
        <v>1461.33</v>
      </c>
      <c r="M1706" s="106">
        <f t="shared" si="184"/>
        <v>1.2077605E-2</v>
      </c>
      <c r="N1706" s="106">
        <f t="shared" si="185"/>
        <v>1.01574432E-2</v>
      </c>
      <c r="O1706" s="228">
        <f t="shared" si="186"/>
        <v>1.8224079999999999E-4</v>
      </c>
      <c r="P1706" s="281">
        <f t="shared" si="183"/>
        <v>29450</v>
      </c>
      <c r="Q1706" s="256"/>
      <c r="R1706" s="148"/>
      <c r="S1706" s="149"/>
      <c r="T1706" s="198"/>
      <c r="U1706" s="29"/>
    </row>
    <row r="1707" spans="1:21" s="12" customFormat="1" ht="15" hidden="1" thickBot="1">
      <c r="A1707" s="21" t="s">
        <v>6496</v>
      </c>
      <c r="B1707" s="1" t="s">
        <v>4296</v>
      </c>
      <c r="C1707" s="98" t="s">
        <v>2258</v>
      </c>
      <c r="D1707" s="100" t="s">
        <v>2159</v>
      </c>
      <c r="E1707" s="100" t="s">
        <v>2157</v>
      </c>
      <c r="F1707" s="100" t="s">
        <v>2119</v>
      </c>
      <c r="G1707" s="101" t="s">
        <v>2108</v>
      </c>
      <c r="H1707" s="102" t="s">
        <v>3700</v>
      </c>
      <c r="I1707" s="103">
        <v>4697</v>
      </c>
      <c r="J1707" s="103">
        <v>803</v>
      </c>
      <c r="K1707" s="80">
        <v>59</v>
      </c>
      <c r="L1707" s="105">
        <v>1838.98</v>
      </c>
      <c r="M1707" s="106">
        <f t="shared" si="184"/>
        <v>1.2561209199999999E-2</v>
      </c>
      <c r="N1707" s="106">
        <f t="shared" si="185"/>
        <v>5.4849160000000003E-3</v>
      </c>
      <c r="O1707" s="228">
        <f t="shared" si="186"/>
        <v>9.8408199999999997E-5</v>
      </c>
      <c r="P1707" s="281">
        <f t="shared" si="183"/>
        <v>15902</v>
      </c>
      <c r="Q1707" s="256"/>
      <c r="R1707" s="148"/>
      <c r="S1707" s="149"/>
      <c r="T1707" s="198"/>
      <c r="U1707" s="29"/>
    </row>
    <row r="1708" spans="1:21" s="12" customFormat="1" ht="15" hidden="1" thickBot="1">
      <c r="A1708" s="21" t="s">
        <v>6497</v>
      </c>
      <c r="B1708" s="1" t="s">
        <v>4297</v>
      </c>
      <c r="C1708" s="98" t="s">
        <v>2258</v>
      </c>
      <c r="D1708" s="100" t="s">
        <v>2172</v>
      </c>
      <c r="E1708" s="100" t="s">
        <v>2116</v>
      </c>
      <c r="F1708" s="100" t="s">
        <v>2117</v>
      </c>
      <c r="G1708" s="101" t="s">
        <v>2107</v>
      </c>
      <c r="H1708" s="102" t="s">
        <v>3701</v>
      </c>
      <c r="I1708" s="103">
        <v>1335</v>
      </c>
      <c r="J1708" s="103">
        <v>188</v>
      </c>
      <c r="K1708" s="80">
        <v>20</v>
      </c>
      <c r="L1708" s="105">
        <v>3393.53</v>
      </c>
      <c r="M1708" s="106">
        <f t="shared" si="184"/>
        <v>1.49812734E-2</v>
      </c>
      <c r="N1708" s="106">
        <f t="shared" si="185"/>
        <v>8.2995560000000005E-4</v>
      </c>
      <c r="O1708" s="228">
        <f t="shared" si="186"/>
        <v>1.48907E-5</v>
      </c>
      <c r="P1708" s="281">
        <f t="shared" si="183"/>
        <v>2406</v>
      </c>
      <c r="Q1708" s="256"/>
      <c r="R1708" s="150"/>
      <c r="S1708" s="148"/>
      <c r="T1708" s="199"/>
      <c r="U1708" s="29"/>
    </row>
    <row r="1709" spans="1:21" s="12" customFormat="1" ht="15" hidden="1" thickBot="1">
      <c r="A1709" s="21" t="s">
        <v>6498</v>
      </c>
      <c r="B1709" s="1" t="s">
        <v>4298</v>
      </c>
      <c r="C1709" s="98" t="s">
        <v>2258</v>
      </c>
      <c r="D1709" s="100" t="s">
        <v>2172</v>
      </c>
      <c r="E1709" s="100" t="s">
        <v>2115</v>
      </c>
      <c r="F1709" s="100">
        <v>3</v>
      </c>
      <c r="G1709" s="101" t="s">
        <v>2109</v>
      </c>
      <c r="H1709" s="102" t="s">
        <v>3702</v>
      </c>
      <c r="I1709" s="103">
        <v>18084</v>
      </c>
      <c r="J1709" s="103">
        <v>2898</v>
      </c>
      <c r="K1709" s="80">
        <v>262</v>
      </c>
      <c r="L1709" s="105">
        <v>1071.8800000000001</v>
      </c>
      <c r="M1709" s="106">
        <f t="shared" ref="M1709:M1740" si="187" xml:space="preserve"> ROUNDDOWN(K1709/I1709,10)</f>
        <v>1.44879451E-2</v>
      </c>
      <c r="N1709" s="106">
        <f t="shared" ref="N1709:N1740" si="188">ROUNDDOWN(J1709*M1709/L1709,10)</f>
        <v>3.9170490000000002E-2</v>
      </c>
      <c r="O1709" s="228">
        <f t="shared" ref="O1709:O1740" si="189">ROUNDDOWN(N1709/$N$2499,10)</f>
        <v>7.0278159999999997E-4</v>
      </c>
      <c r="P1709" s="281">
        <f t="shared" si="183"/>
        <v>113569</v>
      </c>
      <c r="Q1709" s="256"/>
      <c r="R1709" s="149"/>
      <c r="S1709" s="148"/>
      <c r="T1709" s="198"/>
      <c r="U1709" s="29"/>
    </row>
    <row r="1710" spans="1:21" s="12" customFormat="1" ht="15" hidden="1" thickBot="1">
      <c r="A1710" s="21" t="s">
        <v>6499</v>
      </c>
      <c r="B1710" s="1" t="s">
        <v>4299</v>
      </c>
      <c r="C1710" s="98" t="s">
        <v>2258</v>
      </c>
      <c r="D1710" s="100" t="s">
        <v>2172</v>
      </c>
      <c r="E1710" s="100" t="s">
        <v>2120</v>
      </c>
      <c r="F1710" s="100" t="s">
        <v>2119</v>
      </c>
      <c r="G1710" s="101" t="s">
        <v>2108</v>
      </c>
      <c r="H1710" s="102" t="s">
        <v>3703</v>
      </c>
      <c r="I1710" s="103">
        <v>3209</v>
      </c>
      <c r="J1710" s="103">
        <v>498</v>
      </c>
      <c r="K1710" s="80">
        <v>75</v>
      </c>
      <c r="L1710" s="105">
        <v>1142.1099999999999</v>
      </c>
      <c r="M1710" s="106">
        <f t="shared" si="187"/>
        <v>2.33717669E-2</v>
      </c>
      <c r="N1710" s="106">
        <f t="shared" si="188"/>
        <v>1.01909097E-2</v>
      </c>
      <c r="O1710" s="228">
        <f t="shared" si="189"/>
        <v>1.8284129999999999E-4</v>
      </c>
      <c r="P1710" s="281">
        <f t="shared" si="183"/>
        <v>29547</v>
      </c>
      <c r="Q1710" s="256"/>
      <c r="R1710" s="148"/>
      <c r="S1710" s="149"/>
      <c r="T1710" s="198"/>
      <c r="U1710" s="29"/>
    </row>
    <row r="1711" spans="1:21" s="12" customFormat="1" ht="15" hidden="1" thickBot="1">
      <c r="A1711" s="21" t="s">
        <v>6500</v>
      </c>
      <c r="B1711" s="1" t="s">
        <v>4300</v>
      </c>
      <c r="C1711" s="98" t="s">
        <v>2258</v>
      </c>
      <c r="D1711" s="100" t="s">
        <v>2172</v>
      </c>
      <c r="E1711" s="100" t="s">
        <v>2122</v>
      </c>
      <c r="F1711" s="100" t="s">
        <v>2119</v>
      </c>
      <c r="G1711" s="101" t="s">
        <v>2108</v>
      </c>
      <c r="H1711" s="102" t="s">
        <v>3704</v>
      </c>
      <c r="I1711" s="103">
        <v>9949</v>
      </c>
      <c r="J1711" s="103">
        <v>1500</v>
      </c>
      <c r="K1711" s="80">
        <v>199</v>
      </c>
      <c r="L1711" s="105">
        <v>1499.5</v>
      </c>
      <c r="M1711" s="106">
        <f t="shared" si="187"/>
        <v>2.00020102E-2</v>
      </c>
      <c r="N1711" s="106">
        <f t="shared" si="188"/>
        <v>2.00086797E-2</v>
      </c>
      <c r="O1711" s="228">
        <f t="shared" si="189"/>
        <v>3.5898789999999999E-4</v>
      </c>
      <c r="P1711" s="281">
        <f t="shared" si="183"/>
        <v>58012</v>
      </c>
      <c r="Q1711" s="256"/>
      <c r="R1711" s="148"/>
      <c r="S1711" s="149"/>
      <c r="T1711" s="198"/>
      <c r="U1711" s="29"/>
    </row>
    <row r="1712" spans="1:21" s="12" customFormat="1" ht="15" hidden="1" thickBot="1">
      <c r="A1712" s="21" t="s">
        <v>6501</v>
      </c>
      <c r="B1712" s="1" t="s">
        <v>4301</v>
      </c>
      <c r="C1712" s="98" t="s">
        <v>2258</v>
      </c>
      <c r="D1712" s="100" t="s">
        <v>2172</v>
      </c>
      <c r="E1712" s="100" t="s">
        <v>2124</v>
      </c>
      <c r="F1712" s="100" t="s">
        <v>2119</v>
      </c>
      <c r="G1712" s="101" t="s">
        <v>2108</v>
      </c>
      <c r="H1712" s="102" t="s">
        <v>3705</v>
      </c>
      <c r="I1712" s="103">
        <v>3677</v>
      </c>
      <c r="J1712" s="103">
        <v>552</v>
      </c>
      <c r="K1712" s="80">
        <v>44</v>
      </c>
      <c r="L1712" s="105">
        <v>1352.19</v>
      </c>
      <c r="M1712" s="106">
        <f t="shared" si="187"/>
        <v>1.19662768E-2</v>
      </c>
      <c r="N1712" s="106">
        <f t="shared" si="188"/>
        <v>4.8849530999999996E-3</v>
      </c>
      <c r="O1712" s="228">
        <f t="shared" si="189"/>
        <v>8.7643899999999996E-5</v>
      </c>
      <c r="P1712" s="281">
        <f t="shared" si="183"/>
        <v>14163</v>
      </c>
      <c r="Q1712" s="256"/>
      <c r="R1712" s="148"/>
      <c r="S1712" s="150"/>
      <c r="T1712" s="199"/>
      <c r="U1712" s="29"/>
    </row>
    <row r="1713" spans="1:21" s="12" customFormat="1" ht="15" hidden="1" thickBot="1">
      <c r="A1713" s="21" t="s">
        <v>6502</v>
      </c>
      <c r="B1713" s="1" t="s">
        <v>4302</v>
      </c>
      <c r="C1713" s="98" t="s">
        <v>2258</v>
      </c>
      <c r="D1713" s="100" t="s">
        <v>2174</v>
      </c>
      <c r="E1713" s="100" t="s">
        <v>2116</v>
      </c>
      <c r="F1713" s="100" t="s">
        <v>2117</v>
      </c>
      <c r="G1713" s="101" t="s">
        <v>2107</v>
      </c>
      <c r="H1713" s="102" t="s">
        <v>3706</v>
      </c>
      <c r="I1713" s="103">
        <v>3594</v>
      </c>
      <c r="J1713" s="103">
        <v>502</v>
      </c>
      <c r="K1713" s="80">
        <v>38</v>
      </c>
      <c r="L1713" s="105">
        <v>1859.26</v>
      </c>
      <c r="M1713" s="106">
        <f t="shared" si="187"/>
        <v>1.0573177499999999E-2</v>
      </c>
      <c r="N1713" s="106">
        <f t="shared" si="188"/>
        <v>2.8547567000000002E-3</v>
      </c>
      <c r="O1713" s="228">
        <f t="shared" si="189"/>
        <v>5.1218899999999998E-5</v>
      </c>
      <c r="P1713" s="281">
        <f t="shared" si="183"/>
        <v>8276</v>
      </c>
      <c r="Q1713" s="256"/>
      <c r="R1713" s="148"/>
      <c r="S1713" s="150"/>
      <c r="T1713" s="199"/>
      <c r="U1713" s="29"/>
    </row>
    <row r="1714" spans="1:21" s="12" customFormat="1" ht="15" hidden="1" thickBot="1">
      <c r="A1714" s="21" t="s">
        <v>6503</v>
      </c>
      <c r="B1714" s="1" t="s">
        <v>4303</v>
      </c>
      <c r="C1714" s="98" t="s">
        <v>2258</v>
      </c>
      <c r="D1714" s="100" t="s">
        <v>2174</v>
      </c>
      <c r="E1714" s="100" t="s">
        <v>2115</v>
      </c>
      <c r="F1714" s="100" t="s">
        <v>2117</v>
      </c>
      <c r="G1714" s="101" t="s">
        <v>2107</v>
      </c>
      <c r="H1714" s="102" t="s">
        <v>3707</v>
      </c>
      <c r="I1714" s="103">
        <v>3866</v>
      </c>
      <c r="J1714" s="103">
        <v>571</v>
      </c>
      <c r="K1714" s="80">
        <v>16</v>
      </c>
      <c r="L1714" s="105">
        <v>1958.63</v>
      </c>
      <c r="M1714" s="106">
        <f t="shared" si="187"/>
        <v>4.1386445000000001E-3</v>
      </c>
      <c r="N1714" s="106">
        <f t="shared" si="188"/>
        <v>1.2065401999999999E-3</v>
      </c>
      <c r="O1714" s="228">
        <f t="shared" si="189"/>
        <v>2.1647199999999998E-5</v>
      </c>
      <c r="P1714" s="281">
        <f t="shared" si="183"/>
        <v>3498</v>
      </c>
      <c r="Q1714" s="256"/>
      <c r="R1714" s="148"/>
      <c r="S1714" s="150"/>
      <c r="T1714" s="199"/>
      <c r="U1714" s="29"/>
    </row>
    <row r="1715" spans="1:21" s="12" customFormat="1" ht="15" hidden="1" thickBot="1">
      <c r="A1715" s="21" t="s">
        <v>6504</v>
      </c>
      <c r="B1715" s="1" t="s">
        <v>4304</v>
      </c>
      <c r="C1715" s="98" t="s">
        <v>2258</v>
      </c>
      <c r="D1715" s="100" t="s">
        <v>2174</v>
      </c>
      <c r="E1715" s="100" t="s">
        <v>2120</v>
      </c>
      <c r="F1715" s="100" t="s">
        <v>2117</v>
      </c>
      <c r="G1715" s="101" t="s">
        <v>2107</v>
      </c>
      <c r="H1715" s="102" t="s">
        <v>3708</v>
      </c>
      <c r="I1715" s="103">
        <v>11321</v>
      </c>
      <c r="J1715" s="103">
        <v>1617</v>
      </c>
      <c r="K1715" s="80">
        <v>95</v>
      </c>
      <c r="L1715" s="105">
        <v>1342.28</v>
      </c>
      <c r="M1715" s="106">
        <f t="shared" si="187"/>
        <v>8.3914847999999997E-3</v>
      </c>
      <c r="N1715" s="106">
        <f t="shared" si="188"/>
        <v>1.0108942100000001E-2</v>
      </c>
      <c r="O1715" s="228">
        <f t="shared" si="189"/>
        <v>1.813707E-4</v>
      </c>
      <c r="P1715" s="281">
        <f t="shared" si="183"/>
        <v>29309</v>
      </c>
      <c r="Q1715" s="256"/>
      <c r="R1715" s="148"/>
      <c r="S1715" s="149"/>
      <c r="T1715" s="198"/>
      <c r="U1715" s="29"/>
    </row>
    <row r="1716" spans="1:21" s="12" customFormat="1" ht="15" hidden="1" thickBot="1">
      <c r="A1716" s="21" t="s">
        <v>6505</v>
      </c>
      <c r="B1716" s="1" t="s">
        <v>4305</v>
      </c>
      <c r="C1716" s="98" t="s">
        <v>2258</v>
      </c>
      <c r="D1716" s="100" t="s">
        <v>2174</v>
      </c>
      <c r="E1716" s="100" t="s">
        <v>2122</v>
      </c>
      <c r="F1716" s="100" t="s">
        <v>2117</v>
      </c>
      <c r="G1716" s="101" t="s">
        <v>2107</v>
      </c>
      <c r="H1716" s="102" t="s">
        <v>3709</v>
      </c>
      <c r="I1716" s="103">
        <v>15456</v>
      </c>
      <c r="J1716" s="103">
        <v>2405</v>
      </c>
      <c r="K1716" s="80">
        <v>115</v>
      </c>
      <c r="L1716" s="105">
        <v>1979.66</v>
      </c>
      <c r="M1716" s="106">
        <f t="shared" si="187"/>
        <v>7.4404761000000002E-3</v>
      </c>
      <c r="N1716" s="106">
        <f t="shared" si="188"/>
        <v>9.0391000999999992E-3</v>
      </c>
      <c r="O1716" s="228">
        <f t="shared" si="189"/>
        <v>1.6217599999999999E-4</v>
      </c>
      <c r="P1716" s="281">
        <f t="shared" si="183"/>
        <v>26207</v>
      </c>
      <c r="Q1716" s="256"/>
      <c r="R1716" s="148"/>
      <c r="S1716" s="150"/>
      <c r="T1716" s="199"/>
      <c r="U1716" s="29"/>
    </row>
    <row r="1717" spans="1:21" s="12" customFormat="1" ht="15" hidden="1" thickBot="1">
      <c r="A1717" s="21" t="s">
        <v>6506</v>
      </c>
      <c r="B1717" s="1" t="s">
        <v>4306</v>
      </c>
      <c r="C1717" s="98" t="s">
        <v>2258</v>
      </c>
      <c r="D1717" s="100" t="s">
        <v>2174</v>
      </c>
      <c r="E1717" s="100" t="s">
        <v>2124</v>
      </c>
      <c r="F1717" s="100" t="s">
        <v>2119</v>
      </c>
      <c r="G1717" s="101" t="s">
        <v>2108</v>
      </c>
      <c r="H1717" s="102" t="s">
        <v>3710</v>
      </c>
      <c r="I1717" s="103">
        <v>12342</v>
      </c>
      <c r="J1717" s="103">
        <v>2240</v>
      </c>
      <c r="K1717" s="80">
        <v>62</v>
      </c>
      <c r="L1717" s="105">
        <v>2406.67</v>
      </c>
      <c r="M1717" s="106">
        <f t="shared" si="187"/>
        <v>5.023497E-3</v>
      </c>
      <c r="N1717" s="106">
        <f t="shared" si="188"/>
        <v>4.6756028999999999E-3</v>
      </c>
      <c r="O1717" s="228">
        <f t="shared" si="189"/>
        <v>8.3887799999999993E-5</v>
      </c>
      <c r="P1717" s="281">
        <f t="shared" si="183"/>
        <v>13556</v>
      </c>
      <c r="Q1717" s="256"/>
      <c r="R1717" s="148"/>
      <c r="S1717" s="149"/>
      <c r="T1717" s="198"/>
      <c r="U1717" s="29"/>
    </row>
    <row r="1718" spans="1:21" s="12" customFormat="1" ht="15" hidden="1" thickBot="1">
      <c r="A1718" s="21" t="s">
        <v>6507</v>
      </c>
      <c r="B1718" s="1" t="s">
        <v>4307</v>
      </c>
      <c r="C1718" s="98" t="s">
        <v>2258</v>
      </c>
      <c r="D1718" s="100" t="s">
        <v>2174</v>
      </c>
      <c r="E1718" s="100" t="s">
        <v>2126</v>
      </c>
      <c r="F1718" s="100" t="s">
        <v>2119</v>
      </c>
      <c r="G1718" s="101" t="s">
        <v>2108</v>
      </c>
      <c r="H1718" s="102" t="s">
        <v>3711</v>
      </c>
      <c r="I1718" s="103">
        <v>10652</v>
      </c>
      <c r="J1718" s="103">
        <v>1980</v>
      </c>
      <c r="K1718" s="80">
        <v>70</v>
      </c>
      <c r="L1718" s="105">
        <v>1625.53</v>
      </c>
      <c r="M1718" s="106">
        <f t="shared" si="187"/>
        <v>6.5715358000000001E-3</v>
      </c>
      <c r="N1718" s="106">
        <f t="shared" si="188"/>
        <v>8.0045528999999997E-3</v>
      </c>
      <c r="O1718" s="228">
        <f t="shared" si="189"/>
        <v>1.4361450000000001E-4</v>
      </c>
      <c r="P1718" s="281">
        <f t="shared" si="183"/>
        <v>23208</v>
      </c>
      <c r="Q1718" s="256"/>
      <c r="R1718" s="148"/>
      <c r="S1718" s="149"/>
      <c r="T1718" s="198"/>
      <c r="U1718" s="29"/>
    </row>
    <row r="1719" spans="1:21" s="12" customFormat="1" ht="15" hidden="1" thickBot="1">
      <c r="A1719" s="21" t="s">
        <v>6508</v>
      </c>
      <c r="B1719" s="1" t="s">
        <v>4308</v>
      </c>
      <c r="C1719" s="98" t="s">
        <v>2258</v>
      </c>
      <c r="D1719" s="100" t="s">
        <v>2174</v>
      </c>
      <c r="E1719" s="100" t="s">
        <v>2133</v>
      </c>
      <c r="F1719" s="100" t="s">
        <v>2119</v>
      </c>
      <c r="G1719" s="101" t="s">
        <v>2108</v>
      </c>
      <c r="H1719" s="102" t="s">
        <v>3708</v>
      </c>
      <c r="I1719" s="103">
        <v>25183</v>
      </c>
      <c r="J1719" s="103">
        <v>4949</v>
      </c>
      <c r="K1719" s="80">
        <v>197</v>
      </c>
      <c r="L1719" s="105">
        <v>1029.8399999999999</v>
      </c>
      <c r="M1719" s="106">
        <f t="shared" si="187"/>
        <v>7.8227374999999995E-3</v>
      </c>
      <c r="N1719" s="106">
        <f t="shared" si="188"/>
        <v>3.7592954099999999E-2</v>
      </c>
      <c r="O1719" s="228">
        <f t="shared" si="189"/>
        <v>6.7447809999999998E-4</v>
      </c>
      <c r="P1719" s="281">
        <f t="shared" si="183"/>
        <v>108995</v>
      </c>
      <c r="Q1719" s="147"/>
      <c r="R1719" s="149"/>
      <c r="S1719" s="148"/>
      <c r="T1719" s="198"/>
      <c r="U1719" s="29"/>
    </row>
    <row r="1720" spans="1:21" s="12" customFormat="1" ht="15" hidden="1" thickBot="1">
      <c r="A1720" s="21" t="s">
        <v>6509</v>
      </c>
      <c r="B1720" s="1" t="s">
        <v>4309</v>
      </c>
      <c r="C1720" s="98" t="s">
        <v>2258</v>
      </c>
      <c r="D1720" s="100" t="s">
        <v>2175</v>
      </c>
      <c r="E1720" s="100" t="s">
        <v>2116</v>
      </c>
      <c r="F1720" s="100" t="s">
        <v>2117</v>
      </c>
      <c r="G1720" s="101" t="s">
        <v>2107</v>
      </c>
      <c r="H1720" s="102" t="s">
        <v>3712</v>
      </c>
      <c r="I1720" s="103">
        <v>16056</v>
      </c>
      <c r="J1720" s="103">
        <v>1951</v>
      </c>
      <c r="K1720" s="80">
        <v>175</v>
      </c>
      <c r="L1720" s="105">
        <v>1227.44</v>
      </c>
      <c r="M1720" s="106">
        <f t="shared" si="187"/>
        <v>1.08993522E-2</v>
      </c>
      <c r="N1720" s="106">
        <f t="shared" si="188"/>
        <v>1.7324379300000001E-2</v>
      </c>
      <c r="O1720" s="228">
        <f t="shared" si="189"/>
        <v>3.1082720000000002E-4</v>
      </c>
      <c r="P1720" s="281">
        <f t="shared" si="183"/>
        <v>50229</v>
      </c>
      <c r="Q1720" s="256"/>
      <c r="R1720" s="148"/>
      <c r="S1720" s="148"/>
      <c r="T1720" s="198"/>
      <c r="U1720" s="29"/>
    </row>
    <row r="1721" spans="1:21" s="12" customFormat="1" ht="15" hidden="1" thickBot="1">
      <c r="A1721" s="21" t="s">
        <v>6510</v>
      </c>
      <c r="B1721" s="1" t="s">
        <v>4310</v>
      </c>
      <c r="C1721" s="98" t="s">
        <v>2258</v>
      </c>
      <c r="D1721" s="100" t="s">
        <v>2175</v>
      </c>
      <c r="E1721" s="100" t="s">
        <v>2115</v>
      </c>
      <c r="F1721" s="100" t="s">
        <v>2119</v>
      </c>
      <c r="G1721" s="101" t="s">
        <v>2108</v>
      </c>
      <c r="H1721" s="102" t="s">
        <v>3713</v>
      </c>
      <c r="I1721" s="103">
        <v>6281</v>
      </c>
      <c r="J1721" s="103">
        <v>1101</v>
      </c>
      <c r="K1721" s="80">
        <v>102</v>
      </c>
      <c r="L1721" s="105">
        <v>1054.81</v>
      </c>
      <c r="M1721" s="106">
        <f t="shared" si="187"/>
        <v>1.6239452299999999E-2</v>
      </c>
      <c r="N1721" s="106">
        <f t="shared" si="188"/>
        <v>1.6950575900000001E-2</v>
      </c>
      <c r="O1721" s="228">
        <f t="shared" si="189"/>
        <v>3.041206E-4</v>
      </c>
      <c r="P1721" s="281">
        <f t="shared" si="183"/>
        <v>49145</v>
      </c>
      <c r="Q1721" s="256"/>
      <c r="R1721" s="148"/>
      <c r="S1721" s="149"/>
      <c r="T1721" s="198"/>
      <c r="U1721" s="29"/>
    </row>
    <row r="1722" spans="1:21" s="12" customFormat="1" ht="15" hidden="1" thickBot="1">
      <c r="A1722" s="21" t="s">
        <v>6511</v>
      </c>
      <c r="B1722" s="1" t="s">
        <v>4311</v>
      </c>
      <c r="C1722" s="98" t="s">
        <v>2258</v>
      </c>
      <c r="D1722" s="100" t="s">
        <v>2175</v>
      </c>
      <c r="E1722" s="100" t="s">
        <v>2120</v>
      </c>
      <c r="F1722" s="100" t="s">
        <v>2119</v>
      </c>
      <c r="G1722" s="101" t="s">
        <v>2108</v>
      </c>
      <c r="H1722" s="102" t="s">
        <v>3714</v>
      </c>
      <c r="I1722" s="103">
        <v>9802</v>
      </c>
      <c r="J1722" s="103">
        <v>1706</v>
      </c>
      <c r="K1722" s="80">
        <v>402</v>
      </c>
      <c r="L1722" s="105">
        <v>1013.83</v>
      </c>
      <c r="M1722" s="106">
        <f t="shared" si="187"/>
        <v>4.1012038299999998E-2</v>
      </c>
      <c r="N1722" s="106">
        <f t="shared" si="188"/>
        <v>6.9012099899999998E-2</v>
      </c>
      <c r="O1722" s="228">
        <f t="shared" si="189"/>
        <v>1.2381881999999999E-3</v>
      </c>
      <c r="P1722" s="281">
        <f t="shared" si="183"/>
        <v>200091</v>
      </c>
      <c r="Q1722" s="256"/>
      <c r="R1722" s="149"/>
      <c r="S1722" s="148"/>
      <c r="T1722" s="198"/>
      <c r="U1722" s="29"/>
    </row>
    <row r="1723" spans="1:21" s="12" customFormat="1" ht="15" hidden="1" thickBot="1">
      <c r="A1723" s="21" t="s">
        <v>6512</v>
      </c>
      <c r="B1723" s="1" t="s">
        <v>4312</v>
      </c>
      <c r="C1723" s="98" t="s">
        <v>2258</v>
      </c>
      <c r="D1723" s="100" t="s">
        <v>2175</v>
      </c>
      <c r="E1723" s="100" t="s">
        <v>2122</v>
      </c>
      <c r="F1723" s="100" t="s">
        <v>2119</v>
      </c>
      <c r="G1723" s="101" t="s">
        <v>2108</v>
      </c>
      <c r="H1723" s="102" t="s">
        <v>3715</v>
      </c>
      <c r="I1723" s="103">
        <v>9436</v>
      </c>
      <c r="J1723" s="103">
        <v>1655</v>
      </c>
      <c r="K1723" s="80">
        <v>211</v>
      </c>
      <c r="L1723" s="105">
        <v>946.06</v>
      </c>
      <c r="M1723" s="106">
        <f t="shared" si="187"/>
        <v>2.2361169899999998E-2</v>
      </c>
      <c r="N1723" s="106">
        <f t="shared" si="188"/>
        <v>3.91177474E-2</v>
      </c>
      <c r="O1723" s="228">
        <f t="shared" si="189"/>
        <v>7.0183530000000004E-4</v>
      </c>
      <c r="P1723" s="281">
        <f t="shared" si="183"/>
        <v>113416</v>
      </c>
      <c r="Q1723" s="256"/>
      <c r="R1723" s="149"/>
      <c r="S1723" s="148"/>
      <c r="T1723" s="198"/>
      <c r="U1723" s="29"/>
    </row>
    <row r="1724" spans="1:21" s="12" customFormat="1" ht="15" hidden="1" thickBot="1">
      <c r="A1724" s="21" t="s">
        <v>6513</v>
      </c>
      <c r="B1724" s="1" t="s">
        <v>4313</v>
      </c>
      <c r="C1724" s="98" t="s">
        <v>2258</v>
      </c>
      <c r="D1724" s="100" t="s">
        <v>2175</v>
      </c>
      <c r="E1724" s="100" t="s">
        <v>2124</v>
      </c>
      <c r="F1724" s="100">
        <v>3</v>
      </c>
      <c r="G1724" s="101" t="s">
        <v>2109</v>
      </c>
      <c r="H1724" s="102" t="s">
        <v>3716</v>
      </c>
      <c r="I1724" s="103">
        <v>9449</v>
      </c>
      <c r="J1724" s="103">
        <v>1647</v>
      </c>
      <c r="K1724" s="80">
        <v>81</v>
      </c>
      <c r="L1724" s="105">
        <v>795.33</v>
      </c>
      <c r="M1724" s="106">
        <f t="shared" si="187"/>
        <v>8.5723355999999997E-3</v>
      </c>
      <c r="N1724" s="106">
        <f t="shared" si="188"/>
        <v>1.7751922699999999E-2</v>
      </c>
      <c r="O1724" s="228">
        <f t="shared" si="189"/>
        <v>3.1849800000000001E-4</v>
      </c>
      <c r="P1724" s="281">
        <f t="shared" si="183"/>
        <v>51469</v>
      </c>
      <c r="Q1724" s="256"/>
      <c r="R1724" s="148"/>
      <c r="S1724" s="149"/>
      <c r="T1724" s="198"/>
      <c r="U1724" s="29"/>
    </row>
    <row r="1725" spans="1:21" s="12" customFormat="1" ht="15" hidden="1" thickBot="1">
      <c r="A1725" s="21" t="s">
        <v>6514</v>
      </c>
      <c r="B1725" s="1" t="s">
        <v>4314</v>
      </c>
      <c r="C1725" s="98" t="s">
        <v>2258</v>
      </c>
      <c r="D1725" s="100" t="s">
        <v>2175</v>
      </c>
      <c r="E1725" s="100" t="s">
        <v>2126</v>
      </c>
      <c r="F1725" s="100" t="s">
        <v>2119</v>
      </c>
      <c r="G1725" s="101" t="s">
        <v>2108</v>
      </c>
      <c r="H1725" s="102" t="s">
        <v>3717</v>
      </c>
      <c r="I1725" s="103">
        <v>11302</v>
      </c>
      <c r="J1725" s="103">
        <v>1804</v>
      </c>
      <c r="K1725" s="80">
        <v>82</v>
      </c>
      <c r="L1725" s="105">
        <v>2226.27</v>
      </c>
      <c r="M1725" s="106">
        <f t="shared" si="187"/>
        <v>7.255353E-3</v>
      </c>
      <c r="N1725" s="106">
        <f t="shared" si="188"/>
        <v>5.8791866E-3</v>
      </c>
      <c r="O1725" s="228">
        <f t="shared" si="189"/>
        <v>1.05482E-4</v>
      </c>
      <c r="P1725" s="281">
        <f t="shared" si="183"/>
        <v>17045</v>
      </c>
      <c r="Q1725" s="256"/>
      <c r="R1725" s="148"/>
      <c r="S1725" s="149"/>
      <c r="T1725" s="198"/>
      <c r="U1725" s="29"/>
    </row>
    <row r="1726" spans="1:21" s="12" customFormat="1" ht="15" hidden="1" thickBot="1">
      <c r="A1726" s="21" t="s">
        <v>6515</v>
      </c>
      <c r="B1726" s="1" t="s">
        <v>4315</v>
      </c>
      <c r="C1726" s="98" t="s">
        <v>2258</v>
      </c>
      <c r="D1726" s="100" t="s">
        <v>2175</v>
      </c>
      <c r="E1726" s="100" t="s">
        <v>2133</v>
      </c>
      <c r="F1726" s="100" t="s">
        <v>2119</v>
      </c>
      <c r="G1726" s="101" t="s">
        <v>2108</v>
      </c>
      <c r="H1726" s="102" t="s">
        <v>3718</v>
      </c>
      <c r="I1726" s="103">
        <v>7091</v>
      </c>
      <c r="J1726" s="103">
        <v>1178</v>
      </c>
      <c r="K1726" s="80">
        <v>207</v>
      </c>
      <c r="L1726" s="105">
        <v>1269.92</v>
      </c>
      <c r="M1726" s="106">
        <f t="shared" si="187"/>
        <v>2.9191933400000002E-2</v>
      </c>
      <c r="N1726" s="106">
        <f t="shared" si="188"/>
        <v>2.7078947900000001E-2</v>
      </c>
      <c r="O1726" s="228">
        <f t="shared" si="189"/>
        <v>4.8583989999999999E-4</v>
      </c>
      <c r="P1726" s="281">
        <f t="shared" si="183"/>
        <v>78511</v>
      </c>
      <c r="Q1726" s="256"/>
      <c r="R1726" s="148"/>
      <c r="S1726" s="148"/>
      <c r="T1726" s="198"/>
      <c r="U1726" s="29"/>
    </row>
    <row r="1727" spans="1:21" s="12" customFormat="1" ht="15" hidden="1" thickBot="1">
      <c r="A1727" s="21" t="s">
        <v>6516</v>
      </c>
      <c r="B1727" s="1" t="s">
        <v>4316</v>
      </c>
      <c r="C1727" s="98" t="s">
        <v>2258</v>
      </c>
      <c r="D1727" s="100" t="s">
        <v>2175</v>
      </c>
      <c r="E1727" s="100" t="s">
        <v>2157</v>
      </c>
      <c r="F1727" s="100" t="s">
        <v>2119</v>
      </c>
      <c r="G1727" s="101" t="s">
        <v>2108</v>
      </c>
      <c r="H1727" s="102" t="s">
        <v>3719</v>
      </c>
      <c r="I1727" s="103">
        <v>16558</v>
      </c>
      <c r="J1727" s="103">
        <v>2835</v>
      </c>
      <c r="K1727" s="80">
        <v>225</v>
      </c>
      <c r="L1727" s="105">
        <v>2033.69</v>
      </c>
      <c r="M1727" s="106">
        <f t="shared" si="187"/>
        <v>1.35885976E-2</v>
      </c>
      <c r="N1727" s="106">
        <f t="shared" si="188"/>
        <v>1.89427465E-2</v>
      </c>
      <c r="O1727" s="228">
        <f t="shared" si="189"/>
        <v>3.3986329999999998E-4</v>
      </c>
      <c r="P1727" s="281">
        <f t="shared" si="183"/>
        <v>54921</v>
      </c>
      <c r="Q1727" s="256"/>
      <c r="R1727" s="148"/>
      <c r="S1727" s="150"/>
      <c r="T1727" s="198"/>
      <c r="U1727" s="29"/>
    </row>
    <row r="1728" spans="1:21" s="12" customFormat="1" ht="15" hidden="1" thickBot="1">
      <c r="A1728" s="21" t="s">
        <v>6517</v>
      </c>
      <c r="B1728" s="1" t="s">
        <v>4317</v>
      </c>
      <c r="C1728" s="98" t="s">
        <v>2258</v>
      </c>
      <c r="D1728" s="100" t="s">
        <v>2175</v>
      </c>
      <c r="E1728" s="100" t="s">
        <v>2159</v>
      </c>
      <c r="F1728" s="100" t="s">
        <v>2119</v>
      </c>
      <c r="G1728" s="101" t="s">
        <v>2108</v>
      </c>
      <c r="H1728" s="102" t="s">
        <v>3720</v>
      </c>
      <c r="I1728" s="103">
        <v>3475</v>
      </c>
      <c r="J1728" s="103">
        <v>523</v>
      </c>
      <c r="K1728" s="80">
        <v>40</v>
      </c>
      <c r="L1728" s="105">
        <v>967</v>
      </c>
      <c r="M1728" s="106">
        <f t="shared" si="187"/>
        <v>1.15107913E-2</v>
      </c>
      <c r="N1728" s="106">
        <f t="shared" si="188"/>
        <v>6.2255881999999998E-3</v>
      </c>
      <c r="O1728" s="228">
        <f t="shared" si="189"/>
        <v>1.11697E-4</v>
      </c>
      <c r="P1728" s="281">
        <f t="shared" si="183"/>
        <v>18050</v>
      </c>
      <c r="Q1728" s="256"/>
      <c r="R1728" s="148"/>
      <c r="S1728" s="150"/>
      <c r="T1728" s="199"/>
      <c r="U1728" s="29"/>
    </row>
    <row r="1729" spans="1:21" s="12" customFormat="1" ht="15" hidden="1" thickBot="1">
      <c r="A1729" s="21" t="s">
        <v>6518</v>
      </c>
      <c r="B1729" s="1" t="s">
        <v>4318</v>
      </c>
      <c r="C1729" s="98" t="s">
        <v>2258</v>
      </c>
      <c r="D1729" s="100" t="s">
        <v>2175</v>
      </c>
      <c r="E1729" s="100" t="s">
        <v>2172</v>
      </c>
      <c r="F1729" s="100" t="s">
        <v>2119</v>
      </c>
      <c r="G1729" s="101" t="s">
        <v>2108</v>
      </c>
      <c r="H1729" s="102" t="s">
        <v>3712</v>
      </c>
      <c r="I1729" s="103">
        <v>8277</v>
      </c>
      <c r="J1729" s="103">
        <v>1362</v>
      </c>
      <c r="K1729" s="80">
        <v>121</v>
      </c>
      <c r="L1729" s="105">
        <v>2225.4499999999998</v>
      </c>
      <c r="M1729" s="106">
        <f t="shared" si="187"/>
        <v>1.46188232E-2</v>
      </c>
      <c r="N1729" s="106">
        <f t="shared" si="188"/>
        <v>8.9468813000000008E-3</v>
      </c>
      <c r="O1729" s="228">
        <f t="shared" si="189"/>
        <v>1.605214E-4</v>
      </c>
      <c r="P1729" s="281">
        <f t="shared" si="183"/>
        <v>25940</v>
      </c>
      <c r="Q1729" s="256"/>
      <c r="R1729" s="148"/>
      <c r="S1729" s="149"/>
      <c r="T1729" s="198"/>
      <c r="U1729" s="29"/>
    </row>
    <row r="1730" spans="1:21" s="12" customFormat="1" ht="15" hidden="1" thickBot="1">
      <c r="A1730" s="21" t="s">
        <v>7288</v>
      </c>
      <c r="B1730" s="1" t="s">
        <v>4319</v>
      </c>
      <c r="C1730" s="98" t="s">
        <v>2258</v>
      </c>
      <c r="D1730" s="100" t="s">
        <v>2177</v>
      </c>
      <c r="E1730" s="100" t="s">
        <v>2116</v>
      </c>
      <c r="F1730" s="100">
        <v>3</v>
      </c>
      <c r="G1730" s="101" t="s">
        <v>2109</v>
      </c>
      <c r="H1730" s="102" t="s">
        <v>3721</v>
      </c>
      <c r="I1730" s="103">
        <v>3270</v>
      </c>
      <c r="J1730" s="103">
        <v>484</v>
      </c>
      <c r="K1730" s="80">
        <v>86</v>
      </c>
      <c r="L1730" s="105">
        <v>1132.8699999999999</v>
      </c>
      <c r="M1730" s="106">
        <f t="shared" si="187"/>
        <v>2.62996941E-2</v>
      </c>
      <c r="N1730" s="106">
        <f t="shared" si="188"/>
        <v>1.1236110000000001E-2</v>
      </c>
      <c r="O1730" s="228">
        <f t="shared" si="189"/>
        <v>2.015939E-4</v>
      </c>
      <c r="P1730" s="281">
        <f t="shared" si="183"/>
        <v>32577</v>
      </c>
      <c r="Q1730" s="256"/>
      <c r="R1730" s="149"/>
      <c r="S1730" s="148"/>
      <c r="T1730" s="198"/>
      <c r="U1730" s="29"/>
    </row>
    <row r="1731" spans="1:21" s="12" customFormat="1" ht="15" hidden="1" thickBot="1">
      <c r="A1731" s="21" t="s">
        <v>6519</v>
      </c>
      <c r="B1731" s="1" t="s">
        <v>4320</v>
      </c>
      <c r="C1731" s="98" t="s">
        <v>2258</v>
      </c>
      <c r="D1731" s="100" t="s">
        <v>2177</v>
      </c>
      <c r="E1731" s="100" t="s">
        <v>2115</v>
      </c>
      <c r="F1731" s="100" t="s">
        <v>2117</v>
      </c>
      <c r="G1731" s="101" t="s">
        <v>2107</v>
      </c>
      <c r="H1731" s="102" t="s">
        <v>3722</v>
      </c>
      <c r="I1731" s="103">
        <v>3551</v>
      </c>
      <c r="J1731" s="103">
        <v>605</v>
      </c>
      <c r="K1731" s="80">
        <v>40</v>
      </c>
      <c r="L1731" s="105">
        <v>1398.38</v>
      </c>
      <c r="M1731" s="106">
        <f t="shared" si="187"/>
        <v>1.1264432499999999E-2</v>
      </c>
      <c r="N1731" s="106">
        <f t="shared" si="188"/>
        <v>4.8734833000000002E-3</v>
      </c>
      <c r="O1731" s="228">
        <f t="shared" si="189"/>
        <v>8.7438100000000006E-5</v>
      </c>
      <c r="P1731" s="281">
        <f t="shared" si="183"/>
        <v>14129</v>
      </c>
      <c r="Q1731" s="256"/>
      <c r="R1731" s="148"/>
      <c r="S1731" s="150"/>
      <c r="T1731" s="199"/>
      <c r="U1731" s="29"/>
    </row>
    <row r="1732" spans="1:21" s="12" customFormat="1" ht="15" hidden="1" thickBot="1">
      <c r="A1732" s="21" t="s">
        <v>6520</v>
      </c>
      <c r="B1732" s="1" t="s">
        <v>4321</v>
      </c>
      <c r="C1732" s="98" t="s">
        <v>2258</v>
      </c>
      <c r="D1732" s="100" t="s">
        <v>2177</v>
      </c>
      <c r="E1732" s="100" t="s">
        <v>2120</v>
      </c>
      <c r="F1732" s="100" t="s">
        <v>2117</v>
      </c>
      <c r="G1732" s="101" t="s">
        <v>2107</v>
      </c>
      <c r="H1732" s="102" t="s">
        <v>3723</v>
      </c>
      <c r="I1732" s="103">
        <v>48327</v>
      </c>
      <c r="J1732" s="103">
        <v>7117</v>
      </c>
      <c r="K1732" s="80">
        <v>928</v>
      </c>
      <c r="L1732" s="105">
        <v>1281.04</v>
      </c>
      <c r="M1732" s="106">
        <f t="shared" si="187"/>
        <v>1.9202516100000001E-2</v>
      </c>
      <c r="N1732" s="106">
        <f t="shared" si="188"/>
        <v>0.1066823105</v>
      </c>
      <c r="O1732" s="228">
        <f t="shared" si="189"/>
        <v>1.9140524E-3</v>
      </c>
      <c r="P1732" s="281">
        <f t="shared" si="183"/>
        <v>309310</v>
      </c>
      <c r="Q1732" s="256"/>
      <c r="R1732" s="149"/>
      <c r="S1732" s="148"/>
      <c r="T1732" s="198"/>
      <c r="U1732" s="29"/>
    </row>
    <row r="1733" spans="1:21" s="12" customFormat="1" ht="15" hidden="1" thickBot="1">
      <c r="A1733" s="21" t="s">
        <v>6521</v>
      </c>
      <c r="B1733" s="1" t="s">
        <v>4322</v>
      </c>
      <c r="C1733" s="98" t="s">
        <v>2258</v>
      </c>
      <c r="D1733" s="100" t="s">
        <v>2177</v>
      </c>
      <c r="E1733" s="100" t="s">
        <v>2122</v>
      </c>
      <c r="F1733" s="100" t="s">
        <v>2119</v>
      </c>
      <c r="G1733" s="101" t="s">
        <v>2108</v>
      </c>
      <c r="H1733" s="102" t="s">
        <v>3724</v>
      </c>
      <c r="I1733" s="103">
        <v>3066</v>
      </c>
      <c r="J1733" s="103">
        <v>586</v>
      </c>
      <c r="K1733" s="80">
        <v>40</v>
      </c>
      <c r="L1733" s="105">
        <v>789.16</v>
      </c>
      <c r="M1733" s="106">
        <f t="shared" si="187"/>
        <v>1.30463144E-2</v>
      </c>
      <c r="N1733" s="106">
        <f t="shared" si="188"/>
        <v>9.6876935000000004E-3</v>
      </c>
      <c r="O1733" s="228">
        <f t="shared" si="189"/>
        <v>1.738128E-4</v>
      </c>
      <c r="P1733" s="281">
        <f t="shared" ref="P1733:P1796" si="190">ROUNDDOWN(161600000*O1733,0)</f>
        <v>28088</v>
      </c>
      <c r="Q1733" s="256"/>
      <c r="R1733" s="148"/>
      <c r="S1733" s="149"/>
      <c r="T1733" s="198"/>
      <c r="U1733" s="29"/>
    </row>
    <row r="1734" spans="1:21" s="12" customFormat="1" ht="15" hidden="1" thickBot="1">
      <c r="A1734" s="21" t="s">
        <v>6522</v>
      </c>
      <c r="B1734" s="1" t="s">
        <v>4323</v>
      </c>
      <c r="C1734" s="98" t="s">
        <v>2258</v>
      </c>
      <c r="D1734" s="100" t="s">
        <v>2177</v>
      </c>
      <c r="E1734" s="100" t="s">
        <v>2124</v>
      </c>
      <c r="F1734" s="100" t="s">
        <v>2119</v>
      </c>
      <c r="G1734" s="101" t="s">
        <v>2108</v>
      </c>
      <c r="H1734" s="102" t="s">
        <v>3725</v>
      </c>
      <c r="I1734" s="103">
        <v>5277</v>
      </c>
      <c r="J1734" s="103">
        <v>858</v>
      </c>
      <c r="K1734" s="80">
        <v>76</v>
      </c>
      <c r="L1734" s="105">
        <v>997.73</v>
      </c>
      <c r="M1734" s="106">
        <f t="shared" si="187"/>
        <v>1.44021224E-2</v>
      </c>
      <c r="N1734" s="106">
        <f t="shared" si="188"/>
        <v>1.2385135199999999E-2</v>
      </c>
      <c r="O1734" s="228">
        <f t="shared" si="189"/>
        <v>2.222092E-4</v>
      </c>
      <c r="P1734" s="281">
        <f t="shared" si="190"/>
        <v>35909</v>
      </c>
      <c r="Q1734" s="256"/>
      <c r="R1734" s="149"/>
      <c r="S1734" s="148"/>
      <c r="T1734" s="198"/>
      <c r="U1734" s="29"/>
    </row>
    <row r="1735" spans="1:21" s="12" customFormat="1" ht="15" hidden="1" thickBot="1">
      <c r="A1735" s="21" t="s">
        <v>6523</v>
      </c>
      <c r="B1735" s="1" t="s">
        <v>4326</v>
      </c>
      <c r="C1735" s="98" t="s">
        <v>2258</v>
      </c>
      <c r="D1735" s="100" t="s">
        <v>2177</v>
      </c>
      <c r="E1735" s="100" t="s">
        <v>2126</v>
      </c>
      <c r="F1735" s="100" t="s">
        <v>2119</v>
      </c>
      <c r="G1735" s="101" t="s">
        <v>2108</v>
      </c>
      <c r="H1735" s="102" t="s">
        <v>3726</v>
      </c>
      <c r="I1735" s="103">
        <v>6343</v>
      </c>
      <c r="J1735" s="103">
        <v>1112</v>
      </c>
      <c r="K1735" s="80">
        <v>75</v>
      </c>
      <c r="L1735" s="105">
        <v>1015.5</v>
      </c>
      <c r="M1735" s="106">
        <f t="shared" si="187"/>
        <v>1.1824058E-2</v>
      </c>
      <c r="N1735" s="106">
        <f t="shared" si="188"/>
        <v>1.2947663700000001E-2</v>
      </c>
      <c r="O1735" s="228">
        <f t="shared" si="189"/>
        <v>2.3230190000000001E-4</v>
      </c>
      <c r="P1735" s="281">
        <f t="shared" si="190"/>
        <v>37539</v>
      </c>
      <c r="Q1735" s="256"/>
      <c r="R1735" s="148"/>
      <c r="S1735" s="149"/>
      <c r="T1735" s="198"/>
      <c r="U1735" s="29"/>
    </row>
    <row r="1736" spans="1:21" s="12" customFormat="1" ht="15" hidden="1" thickBot="1">
      <c r="A1736" s="21" t="s">
        <v>6524</v>
      </c>
      <c r="B1736" s="1" t="s">
        <v>4327</v>
      </c>
      <c r="C1736" s="98" t="s">
        <v>2258</v>
      </c>
      <c r="D1736" s="100" t="s">
        <v>2177</v>
      </c>
      <c r="E1736" s="100" t="s">
        <v>2133</v>
      </c>
      <c r="F1736" s="100" t="s">
        <v>2119</v>
      </c>
      <c r="G1736" s="101" t="s">
        <v>2108</v>
      </c>
      <c r="H1736" s="102" t="s">
        <v>3727</v>
      </c>
      <c r="I1736" s="103">
        <v>2878</v>
      </c>
      <c r="J1736" s="103">
        <v>544</v>
      </c>
      <c r="K1736" s="80">
        <v>82</v>
      </c>
      <c r="L1736" s="105">
        <v>847.84</v>
      </c>
      <c r="M1736" s="106">
        <f t="shared" si="187"/>
        <v>2.84920083E-2</v>
      </c>
      <c r="N1736" s="106">
        <f t="shared" si="188"/>
        <v>1.8281341400000001E-2</v>
      </c>
      <c r="O1736" s="228">
        <f t="shared" si="189"/>
        <v>3.2799670000000002E-4</v>
      </c>
      <c r="P1736" s="281">
        <f t="shared" si="190"/>
        <v>53004</v>
      </c>
      <c r="Q1736" s="256"/>
      <c r="R1736" s="149"/>
      <c r="S1736" s="148"/>
      <c r="T1736" s="198"/>
      <c r="U1736" s="29"/>
    </row>
    <row r="1737" spans="1:21" s="12" customFormat="1" ht="15" hidden="1" thickBot="1">
      <c r="A1737" s="21" t="s">
        <v>6525</v>
      </c>
      <c r="B1737" s="1" t="s">
        <v>4328</v>
      </c>
      <c r="C1737" s="98" t="s">
        <v>2258</v>
      </c>
      <c r="D1737" s="100" t="s">
        <v>2177</v>
      </c>
      <c r="E1737" s="100" t="s">
        <v>2157</v>
      </c>
      <c r="F1737" s="100" t="s">
        <v>2119</v>
      </c>
      <c r="G1737" s="101" t="s">
        <v>2108</v>
      </c>
      <c r="H1737" s="102" t="s">
        <v>2311</v>
      </c>
      <c r="I1737" s="103">
        <v>2502</v>
      </c>
      <c r="J1737" s="103">
        <v>350</v>
      </c>
      <c r="K1737" s="80">
        <v>30</v>
      </c>
      <c r="L1737" s="105">
        <v>1026.48</v>
      </c>
      <c r="M1737" s="106">
        <f t="shared" si="187"/>
        <v>1.1990407599999999E-2</v>
      </c>
      <c r="N1737" s="106">
        <f t="shared" si="188"/>
        <v>4.0883821999999998E-3</v>
      </c>
      <c r="O1737" s="228">
        <f t="shared" si="189"/>
        <v>7.3352100000000005E-5</v>
      </c>
      <c r="P1737" s="281">
        <f t="shared" si="190"/>
        <v>11853</v>
      </c>
      <c r="Q1737" s="256"/>
      <c r="R1737" s="149"/>
      <c r="S1737" s="148"/>
      <c r="T1737" s="198"/>
      <c r="U1737" s="29"/>
    </row>
    <row r="1738" spans="1:21" s="12" customFormat="1" ht="15" hidden="1" thickBot="1">
      <c r="A1738" s="21" t="s">
        <v>6526</v>
      </c>
      <c r="B1738" s="1" t="s">
        <v>4329</v>
      </c>
      <c r="C1738" s="98" t="s">
        <v>2258</v>
      </c>
      <c r="D1738" s="100" t="s">
        <v>2177</v>
      </c>
      <c r="E1738" s="100" t="s">
        <v>2159</v>
      </c>
      <c r="F1738" s="100">
        <v>3</v>
      </c>
      <c r="G1738" s="101" t="s">
        <v>2109</v>
      </c>
      <c r="H1738" s="102" t="s">
        <v>3728</v>
      </c>
      <c r="I1738" s="103">
        <v>14712</v>
      </c>
      <c r="J1738" s="103">
        <v>2668</v>
      </c>
      <c r="K1738" s="80">
        <v>175</v>
      </c>
      <c r="L1738" s="105">
        <v>1019.18</v>
      </c>
      <c r="M1738" s="106">
        <f t="shared" si="187"/>
        <v>1.18950516E-2</v>
      </c>
      <c r="N1738" s="106">
        <f t="shared" si="188"/>
        <v>3.1138756300000001E-2</v>
      </c>
      <c r="O1738" s="228">
        <f t="shared" si="189"/>
        <v>5.586794E-4</v>
      </c>
      <c r="P1738" s="281">
        <f t="shared" si="190"/>
        <v>90282</v>
      </c>
      <c r="Q1738" s="256"/>
      <c r="R1738" s="148"/>
      <c r="S1738" s="149"/>
      <c r="T1738" s="198"/>
      <c r="U1738" s="29"/>
    </row>
    <row r="1739" spans="1:21" s="12" customFormat="1" ht="15" hidden="1" thickBot="1">
      <c r="A1739" s="21" t="s">
        <v>6527</v>
      </c>
      <c r="B1739" s="1" t="s">
        <v>4330</v>
      </c>
      <c r="C1739" s="98" t="s">
        <v>2258</v>
      </c>
      <c r="D1739" s="100" t="s">
        <v>2177</v>
      </c>
      <c r="E1739" s="100" t="s">
        <v>2172</v>
      </c>
      <c r="F1739" s="100" t="s">
        <v>2119</v>
      </c>
      <c r="G1739" s="101" t="s">
        <v>2108</v>
      </c>
      <c r="H1739" s="102" t="s">
        <v>3722</v>
      </c>
      <c r="I1739" s="103">
        <v>4666</v>
      </c>
      <c r="J1739" s="103">
        <v>817</v>
      </c>
      <c r="K1739" s="80">
        <v>90</v>
      </c>
      <c r="L1739" s="105">
        <v>797.35</v>
      </c>
      <c r="M1739" s="106">
        <f t="shared" si="187"/>
        <v>1.9288469700000001E-2</v>
      </c>
      <c r="N1739" s="106">
        <f t="shared" si="188"/>
        <v>1.97638173E-2</v>
      </c>
      <c r="O1739" s="228">
        <f t="shared" si="189"/>
        <v>3.5459469999999998E-4</v>
      </c>
      <c r="P1739" s="281">
        <f t="shared" si="190"/>
        <v>57302</v>
      </c>
      <c r="Q1739" s="256"/>
      <c r="R1739" s="148"/>
      <c r="S1739" s="149"/>
      <c r="T1739" s="198"/>
      <c r="U1739" s="29"/>
    </row>
    <row r="1740" spans="1:21" s="12" customFormat="1" ht="15" hidden="1" thickBot="1">
      <c r="A1740" s="21" t="s">
        <v>6528</v>
      </c>
      <c r="B1740" s="1" t="s">
        <v>4331</v>
      </c>
      <c r="C1740" s="98" t="s">
        <v>2258</v>
      </c>
      <c r="D1740" s="100" t="s">
        <v>2177</v>
      </c>
      <c r="E1740" s="100" t="s">
        <v>2174</v>
      </c>
      <c r="F1740" s="100" t="s">
        <v>2119</v>
      </c>
      <c r="G1740" s="101" t="s">
        <v>2108</v>
      </c>
      <c r="H1740" s="102" t="s">
        <v>3729</v>
      </c>
      <c r="I1740" s="103">
        <v>5309</v>
      </c>
      <c r="J1740" s="103">
        <v>862</v>
      </c>
      <c r="K1740" s="80">
        <v>98</v>
      </c>
      <c r="L1740" s="105">
        <v>1046.6199999999999</v>
      </c>
      <c r="M1740" s="106">
        <f t="shared" si="187"/>
        <v>1.84592201E-2</v>
      </c>
      <c r="N1740" s="106">
        <f t="shared" si="188"/>
        <v>1.52030801E-2</v>
      </c>
      <c r="O1740" s="228">
        <f t="shared" si="189"/>
        <v>2.7276770000000001E-4</v>
      </c>
      <c r="P1740" s="281">
        <f t="shared" si="190"/>
        <v>44079</v>
      </c>
      <c r="Q1740" s="256"/>
      <c r="R1740" s="149"/>
      <c r="S1740" s="148"/>
      <c r="T1740" s="198"/>
      <c r="U1740" s="29"/>
    </row>
    <row r="1741" spans="1:21" s="12" customFormat="1" ht="15" hidden="1" thickBot="1">
      <c r="A1741" s="21" t="s">
        <v>6529</v>
      </c>
      <c r="B1741" s="1" t="s">
        <v>4332</v>
      </c>
      <c r="C1741" s="98" t="s">
        <v>2258</v>
      </c>
      <c r="D1741" s="100" t="s">
        <v>2177</v>
      </c>
      <c r="E1741" s="100" t="s">
        <v>2175</v>
      </c>
      <c r="F1741" s="100" t="s">
        <v>2119</v>
      </c>
      <c r="G1741" s="101" t="s">
        <v>2108</v>
      </c>
      <c r="H1741" s="102" t="s">
        <v>3723</v>
      </c>
      <c r="I1741" s="103">
        <v>15898</v>
      </c>
      <c r="J1741" s="103">
        <v>3009</v>
      </c>
      <c r="K1741" s="80">
        <v>208</v>
      </c>
      <c r="L1741" s="105">
        <v>1368.66</v>
      </c>
      <c r="M1741" s="106">
        <f t="shared" ref="M1741:M1767" si="191" xml:space="preserve"> ROUNDDOWN(K1741/I1741,10)</f>
        <v>1.3083406699999999E-2</v>
      </c>
      <c r="N1741" s="106">
        <f t="shared" ref="N1741:N1767" si="192">ROUNDDOWN(J1741*M1741/L1741,10)</f>
        <v>2.8763878999999999E-2</v>
      </c>
      <c r="O1741" s="228">
        <f t="shared" ref="O1741:O1767" si="193">ROUNDDOWN(N1741/$N$2499,10)</f>
        <v>5.1607029999999998E-4</v>
      </c>
      <c r="P1741" s="281">
        <f t="shared" si="190"/>
        <v>83396</v>
      </c>
      <c r="Q1741" s="256"/>
      <c r="R1741" s="148"/>
      <c r="S1741" s="149"/>
      <c r="T1741" s="198"/>
      <c r="U1741" s="29"/>
    </row>
    <row r="1742" spans="1:21" s="12" customFormat="1" ht="15" hidden="1" thickBot="1">
      <c r="A1742" s="21" t="s">
        <v>6530</v>
      </c>
      <c r="B1742" s="1" t="s">
        <v>4333</v>
      </c>
      <c r="C1742" s="98" t="s">
        <v>2258</v>
      </c>
      <c r="D1742" s="100" t="s">
        <v>2177</v>
      </c>
      <c r="E1742" s="100" t="s">
        <v>2177</v>
      </c>
      <c r="F1742" s="100" t="s">
        <v>2119</v>
      </c>
      <c r="G1742" s="101" t="s">
        <v>2108</v>
      </c>
      <c r="H1742" s="102" t="s">
        <v>3730</v>
      </c>
      <c r="I1742" s="103">
        <v>11498</v>
      </c>
      <c r="J1742" s="103">
        <v>2009</v>
      </c>
      <c r="K1742" s="80">
        <v>216</v>
      </c>
      <c r="L1742" s="105">
        <v>956.84</v>
      </c>
      <c r="M1742" s="106">
        <f t="shared" si="191"/>
        <v>1.8785875800000001E-2</v>
      </c>
      <c r="N1742" s="106">
        <f t="shared" si="192"/>
        <v>3.9443192600000003E-2</v>
      </c>
      <c r="O1742" s="228">
        <f t="shared" si="193"/>
        <v>7.0767439999999996E-4</v>
      </c>
      <c r="P1742" s="281">
        <f t="shared" si="190"/>
        <v>114360</v>
      </c>
      <c r="Q1742" s="256"/>
      <c r="R1742" s="149"/>
      <c r="S1742" s="148"/>
      <c r="T1742" s="198"/>
      <c r="U1742" s="29"/>
    </row>
    <row r="1743" spans="1:21" s="12" customFormat="1" ht="15" hidden="1" thickBot="1">
      <c r="A1743" s="21" t="s">
        <v>6531</v>
      </c>
      <c r="B1743" s="1" t="s">
        <v>4334</v>
      </c>
      <c r="C1743" s="98" t="s">
        <v>2258</v>
      </c>
      <c r="D1743" s="100" t="s">
        <v>2179</v>
      </c>
      <c r="E1743" s="100" t="s">
        <v>2116</v>
      </c>
      <c r="F1743" s="100" t="s">
        <v>2117</v>
      </c>
      <c r="G1743" s="101" t="s">
        <v>2107</v>
      </c>
      <c r="H1743" s="102" t="s">
        <v>3731</v>
      </c>
      <c r="I1743" s="103">
        <v>60573</v>
      </c>
      <c r="J1743" s="103">
        <v>8828</v>
      </c>
      <c r="K1743" s="80">
        <v>700</v>
      </c>
      <c r="L1743" s="105">
        <v>1198.32</v>
      </c>
      <c r="M1743" s="106">
        <f t="shared" si="191"/>
        <v>1.15563039E-2</v>
      </c>
      <c r="N1743" s="106">
        <f t="shared" si="192"/>
        <v>8.5135064699999999E-2</v>
      </c>
      <c r="O1743" s="228">
        <f t="shared" si="193"/>
        <v>1.5274601E-3</v>
      </c>
      <c r="P1743" s="281">
        <f t="shared" si="190"/>
        <v>246837</v>
      </c>
      <c r="Q1743" s="256"/>
      <c r="R1743" s="148"/>
      <c r="S1743" s="149"/>
      <c r="T1743" s="198"/>
      <c r="U1743" s="29"/>
    </row>
    <row r="1744" spans="1:21" s="12" customFormat="1" ht="15" hidden="1" thickBot="1">
      <c r="A1744" s="21" t="s">
        <v>6532</v>
      </c>
      <c r="B1744" s="1" t="s">
        <v>4335</v>
      </c>
      <c r="C1744" s="98" t="s">
        <v>2258</v>
      </c>
      <c r="D1744" s="100" t="s">
        <v>2179</v>
      </c>
      <c r="E1744" s="100" t="s">
        <v>2115</v>
      </c>
      <c r="F1744" s="100">
        <v>3</v>
      </c>
      <c r="G1744" s="101" t="s">
        <v>2109</v>
      </c>
      <c r="H1744" s="102" t="s">
        <v>3732</v>
      </c>
      <c r="I1744" s="103">
        <v>15875</v>
      </c>
      <c r="J1744" s="103">
        <v>2542</v>
      </c>
      <c r="K1744" s="80">
        <v>107</v>
      </c>
      <c r="L1744" s="105">
        <v>1055.8499999999999</v>
      </c>
      <c r="M1744" s="106">
        <f t="shared" si="191"/>
        <v>6.7401574000000002E-3</v>
      </c>
      <c r="N1744" s="106">
        <f t="shared" si="192"/>
        <v>1.62271914E-2</v>
      </c>
      <c r="O1744" s="228">
        <f t="shared" si="193"/>
        <v>2.9114190000000001E-4</v>
      </c>
      <c r="P1744" s="281">
        <f t="shared" si="190"/>
        <v>47048</v>
      </c>
      <c r="Q1744" s="256"/>
      <c r="R1744" s="148"/>
      <c r="S1744" s="149"/>
      <c r="T1744" s="198"/>
      <c r="U1744" s="29"/>
    </row>
    <row r="1745" spans="1:21" s="12" customFormat="1" ht="15" hidden="1" thickBot="1">
      <c r="A1745" s="21" t="s">
        <v>6533</v>
      </c>
      <c r="B1745" s="1" t="s">
        <v>4336</v>
      </c>
      <c r="C1745" s="98" t="s">
        <v>2258</v>
      </c>
      <c r="D1745" s="100" t="s">
        <v>2179</v>
      </c>
      <c r="E1745" s="100" t="s">
        <v>2120</v>
      </c>
      <c r="F1745" s="100" t="s">
        <v>2119</v>
      </c>
      <c r="G1745" s="101" t="s">
        <v>2108</v>
      </c>
      <c r="H1745" s="102" t="s">
        <v>3733</v>
      </c>
      <c r="I1745" s="103">
        <v>3781</v>
      </c>
      <c r="J1745" s="103">
        <v>720</v>
      </c>
      <c r="K1745" s="80">
        <v>71</v>
      </c>
      <c r="L1745" s="105">
        <v>1144.9100000000001</v>
      </c>
      <c r="M1745" s="106">
        <f t="shared" si="191"/>
        <v>1.8778100999999998E-2</v>
      </c>
      <c r="N1745" s="106">
        <f t="shared" si="192"/>
        <v>1.18089917E-2</v>
      </c>
      <c r="O1745" s="228">
        <f t="shared" si="193"/>
        <v>2.1187229999999999E-4</v>
      </c>
      <c r="P1745" s="281">
        <f t="shared" si="190"/>
        <v>34238</v>
      </c>
      <c r="Q1745" s="256"/>
      <c r="R1745" s="148"/>
      <c r="S1745" s="149"/>
      <c r="T1745" s="198"/>
      <c r="U1745" s="29"/>
    </row>
    <row r="1746" spans="1:21" s="12" customFormat="1" ht="15" hidden="1" thickBot="1">
      <c r="A1746" s="21" t="s">
        <v>6534</v>
      </c>
      <c r="B1746" s="1" t="s">
        <v>4337</v>
      </c>
      <c r="C1746" s="98" t="s">
        <v>2258</v>
      </c>
      <c r="D1746" s="100" t="s">
        <v>2179</v>
      </c>
      <c r="E1746" s="100" t="s">
        <v>2122</v>
      </c>
      <c r="F1746" s="100">
        <v>3</v>
      </c>
      <c r="G1746" s="101" t="s">
        <v>2109</v>
      </c>
      <c r="H1746" s="102" t="s">
        <v>3734</v>
      </c>
      <c r="I1746" s="103">
        <v>16647</v>
      </c>
      <c r="J1746" s="103">
        <v>2805</v>
      </c>
      <c r="K1746" s="80">
        <v>112</v>
      </c>
      <c r="L1746" s="105">
        <v>1119.2</v>
      </c>
      <c r="M1746" s="106">
        <f t="shared" si="191"/>
        <v>6.7279389E-3</v>
      </c>
      <c r="N1746" s="106">
        <f t="shared" si="192"/>
        <v>1.6861926900000001E-2</v>
      </c>
      <c r="O1746" s="228">
        <f t="shared" si="193"/>
        <v>3.025301E-4</v>
      </c>
      <c r="P1746" s="281">
        <f t="shared" si="190"/>
        <v>48888</v>
      </c>
      <c r="Q1746" s="256"/>
      <c r="R1746" s="148"/>
      <c r="S1746" s="149"/>
      <c r="T1746" s="198"/>
      <c r="U1746" s="29"/>
    </row>
    <row r="1747" spans="1:21" s="12" customFormat="1" ht="15" hidden="1" thickBot="1">
      <c r="A1747" s="21" t="s">
        <v>6535</v>
      </c>
      <c r="B1747" s="1" t="s">
        <v>4338</v>
      </c>
      <c r="C1747" s="98" t="s">
        <v>2258</v>
      </c>
      <c r="D1747" s="100" t="s">
        <v>2179</v>
      </c>
      <c r="E1747" s="100" t="s">
        <v>2124</v>
      </c>
      <c r="F1747" s="100" t="s">
        <v>2119</v>
      </c>
      <c r="G1747" s="101" t="s">
        <v>2108</v>
      </c>
      <c r="H1747" s="102" t="s">
        <v>3735</v>
      </c>
      <c r="I1747" s="103">
        <v>5483</v>
      </c>
      <c r="J1747" s="103">
        <v>1033</v>
      </c>
      <c r="K1747" s="80">
        <v>104</v>
      </c>
      <c r="L1747" s="105">
        <v>1338.16</v>
      </c>
      <c r="M1747" s="106">
        <f t="shared" si="191"/>
        <v>1.89677184E-2</v>
      </c>
      <c r="N1747" s="106">
        <f t="shared" si="192"/>
        <v>1.46422349E-2</v>
      </c>
      <c r="O1747" s="228">
        <f t="shared" si="193"/>
        <v>2.6270519999999997E-4</v>
      </c>
      <c r="P1747" s="281">
        <f t="shared" si="190"/>
        <v>42453</v>
      </c>
      <c r="Q1747" s="256"/>
      <c r="R1747" s="148"/>
      <c r="S1747" s="149"/>
      <c r="T1747" s="198"/>
      <c r="U1747" s="29"/>
    </row>
    <row r="1748" spans="1:21" s="12" customFormat="1" ht="15" hidden="1" thickBot="1">
      <c r="A1748" s="21" t="s">
        <v>6536</v>
      </c>
      <c r="B1748" s="1" t="s">
        <v>4339</v>
      </c>
      <c r="C1748" s="98" t="s">
        <v>2258</v>
      </c>
      <c r="D1748" s="100" t="s">
        <v>2179</v>
      </c>
      <c r="E1748" s="100" t="s">
        <v>2126</v>
      </c>
      <c r="F1748" s="100" t="s">
        <v>2119</v>
      </c>
      <c r="G1748" s="101" t="s">
        <v>2108</v>
      </c>
      <c r="H1748" s="102" t="s">
        <v>3731</v>
      </c>
      <c r="I1748" s="103">
        <v>13681</v>
      </c>
      <c r="J1748" s="103">
        <v>2509</v>
      </c>
      <c r="K1748" s="80">
        <v>114</v>
      </c>
      <c r="L1748" s="105">
        <v>1661.15</v>
      </c>
      <c r="M1748" s="106">
        <f t="shared" si="191"/>
        <v>8.3327242000000006E-3</v>
      </c>
      <c r="N1748" s="106">
        <f t="shared" si="192"/>
        <v>1.25857418E-2</v>
      </c>
      <c r="O1748" s="228">
        <f t="shared" si="193"/>
        <v>2.258084E-4</v>
      </c>
      <c r="P1748" s="281">
        <f t="shared" si="190"/>
        <v>36490</v>
      </c>
      <c r="Q1748" s="256"/>
      <c r="R1748" s="148"/>
      <c r="S1748" s="149"/>
      <c r="T1748" s="198"/>
      <c r="U1748" s="29"/>
    </row>
    <row r="1749" spans="1:21" s="12" customFormat="1" ht="15" hidden="1" thickBot="1">
      <c r="A1749" s="21" t="s">
        <v>6537</v>
      </c>
      <c r="B1749" s="1" t="s">
        <v>4340</v>
      </c>
      <c r="C1749" s="98" t="s">
        <v>2258</v>
      </c>
      <c r="D1749" s="100" t="s">
        <v>2211</v>
      </c>
      <c r="E1749" s="100" t="s">
        <v>2116</v>
      </c>
      <c r="F1749" s="100" t="s">
        <v>2117</v>
      </c>
      <c r="G1749" s="101" t="s">
        <v>2107</v>
      </c>
      <c r="H1749" s="102" t="s">
        <v>3736</v>
      </c>
      <c r="I1749" s="103">
        <v>23565</v>
      </c>
      <c r="J1749" s="103">
        <v>3576</v>
      </c>
      <c r="K1749" s="80">
        <v>51</v>
      </c>
      <c r="L1749" s="105">
        <v>1184.6400000000001</v>
      </c>
      <c r="M1749" s="106">
        <f t="shared" si="191"/>
        <v>2.1642266000000002E-3</v>
      </c>
      <c r="N1749" s="106">
        <f t="shared" si="192"/>
        <v>6.5330177999999997E-3</v>
      </c>
      <c r="O1749" s="228">
        <f t="shared" si="193"/>
        <v>1.172128E-4</v>
      </c>
      <c r="P1749" s="281">
        <f t="shared" si="190"/>
        <v>18941</v>
      </c>
      <c r="Q1749" s="256"/>
      <c r="R1749" s="148"/>
      <c r="S1749" s="149"/>
      <c r="T1749" s="198"/>
      <c r="U1749" s="29"/>
    </row>
    <row r="1750" spans="1:21" s="12" customFormat="1" ht="15" hidden="1" thickBot="1">
      <c r="A1750" s="21" t="s">
        <v>6538</v>
      </c>
      <c r="B1750" s="1" t="s">
        <v>4341</v>
      </c>
      <c r="C1750" s="98" t="s">
        <v>2258</v>
      </c>
      <c r="D1750" s="100" t="s">
        <v>2211</v>
      </c>
      <c r="E1750" s="100" t="s">
        <v>2115</v>
      </c>
      <c r="F1750" s="100" t="s">
        <v>2117</v>
      </c>
      <c r="G1750" s="101" t="s">
        <v>2107</v>
      </c>
      <c r="H1750" s="102" t="s">
        <v>3737</v>
      </c>
      <c r="I1750" s="103">
        <v>47602</v>
      </c>
      <c r="J1750" s="103">
        <v>6751</v>
      </c>
      <c r="K1750" s="80">
        <v>369</v>
      </c>
      <c r="L1750" s="105">
        <v>1316.93</v>
      </c>
      <c r="M1750" s="106">
        <f t="shared" si="191"/>
        <v>7.7517751000000003E-3</v>
      </c>
      <c r="N1750" s="106">
        <f t="shared" si="192"/>
        <v>3.9738052599999997E-2</v>
      </c>
      <c r="O1750" s="228">
        <f t="shared" si="193"/>
        <v>7.1296459999999995E-4</v>
      </c>
      <c r="P1750" s="281">
        <f t="shared" si="190"/>
        <v>115215</v>
      </c>
      <c r="Q1750" s="256"/>
      <c r="R1750" s="149"/>
      <c r="S1750" s="148"/>
      <c r="T1750" s="198"/>
      <c r="U1750" s="29"/>
    </row>
    <row r="1751" spans="1:21" s="12" customFormat="1" ht="15" hidden="1" thickBot="1">
      <c r="A1751" s="21" t="s">
        <v>6539</v>
      </c>
      <c r="B1751" s="1" t="s">
        <v>4342</v>
      </c>
      <c r="C1751" s="98" t="s">
        <v>2258</v>
      </c>
      <c r="D1751" s="100" t="s">
        <v>2211</v>
      </c>
      <c r="E1751" s="100" t="s">
        <v>2120</v>
      </c>
      <c r="F1751" s="100" t="s">
        <v>2117</v>
      </c>
      <c r="G1751" s="101" t="s">
        <v>2107</v>
      </c>
      <c r="H1751" s="102" t="s">
        <v>3738</v>
      </c>
      <c r="I1751" s="103">
        <v>50292</v>
      </c>
      <c r="J1751" s="103">
        <v>7559</v>
      </c>
      <c r="K1751" s="80">
        <v>340</v>
      </c>
      <c r="L1751" s="105">
        <v>1034.8800000000001</v>
      </c>
      <c r="M1751" s="106">
        <f t="shared" si="191"/>
        <v>6.7605184999999998E-3</v>
      </c>
      <c r="N1751" s="106">
        <f t="shared" si="192"/>
        <v>4.9380371899999997E-2</v>
      </c>
      <c r="O1751" s="228">
        <f t="shared" si="193"/>
        <v>8.8596339999999995E-4</v>
      </c>
      <c r="P1751" s="281">
        <f t="shared" si="190"/>
        <v>143171</v>
      </c>
      <c r="Q1751" s="256"/>
      <c r="R1751" s="150"/>
      <c r="S1751" s="148"/>
      <c r="T1751" s="199"/>
      <c r="U1751" s="29"/>
    </row>
    <row r="1752" spans="1:21" s="12" customFormat="1" ht="15" hidden="1" thickBot="1">
      <c r="A1752" s="21" t="s">
        <v>6540</v>
      </c>
      <c r="B1752" s="1" t="s">
        <v>4343</v>
      </c>
      <c r="C1752" s="98" t="s">
        <v>2258</v>
      </c>
      <c r="D1752" s="100" t="s">
        <v>2211</v>
      </c>
      <c r="E1752" s="100" t="s">
        <v>2122</v>
      </c>
      <c r="F1752" s="100" t="s">
        <v>2119</v>
      </c>
      <c r="G1752" s="101" t="s">
        <v>2108</v>
      </c>
      <c r="H1752" s="102" t="s">
        <v>3739</v>
      </c>
      <c r="I1752" s="103">
        <v>5635</v>
      </c>
      <c r="J1752" s="103">
        <v>954</v>
      </c>
      <c r="K1752" s="80">
        <v>126</v>
      </c>
      <c r="L1752" s="105">
        <v>1301.92</v>
      </c>
      <c r="M1752" s="106">
        <f t="shared" si="191"/>
        <v>2.2360248400000001E-2</v>
      </c>
      <c r="N1752" s="106">
        <f t="shared" si="192"/>
        <v>1.6384783199999999E-2</v>
      </c>
      <c r="O1752" s="228">
        <f t="shared" si="193"/>
        <v>2.9396940000000002E-4</v>
      </c>
      <c r="P1752" s="281">
        <f t="shared" si="190"/>
        <v>47505</v>
      </c>
      <c r="Q1752" s="256"/>
      <c r="R1752" s="149"/>
      <c r="S1752" s="148"/>
      <c r="T1752" s="198"/>
      <c r="U1752" s="29"/>
    </row>
    <row r="1753" spans="1:21" s="12" customFormat="1" ht="15" hidden="1" thickBot="1">
      <c r="A1753" s="21" t="s">
        <v>6541</v>
      </c>
      <c r="B1753" s="1" t="s">
        <v>4344</v>
      </c>
      <c r="C1753" s="98" t="s">
        <v>2258</v>
      </c>
      <c r="D1753" s="100" t="s">
        <v>2211</v>
      </c>
      <c r="E1753" s="100" t="s">
        <v>2124</v>
      </c>
      <c r="F1753" s="100" t="s">
        <v>2119</v>
      </c>
      <c r="G1753" s="101" t="s">
        <v>2108</v>
      </c>
      <c r="H1753" s="102" t="s">
        <v>3740</v>
      </c>
      <c r="I1753" s="103">
        <v>7384</v>
      </c>
      <c r="J1753" s="103">
        <v>1416</v>
      </c>
      <c r="K1753" s="80">
        <v>38</v>
      </c>
      <c r="L1753" s="105">
        <v>2650.25</v>
      </c>
      <c r="M1753" s="106">
        <f t="shared" si="191"/>
        <v>5.1462621E-3</v>
      </c>
      <c r="N1753" s="106">
        <f t="shared" si="192"/>
        <v>2.7495923E-3</v>
      </c>
      <c r="O1753" s="228">
        <f t="shared" si="193"/>
        <v>4.9332100000000002E-5</v>
      </c>
      <c r="P1753" s="281">
        <f t="shared" si="190"/>
        <v>7972</v>
      </c>
      <c r="Q1753" s="256"/>
      <c r="R1753" s="148"/>
      <c r="S1753" s="149"/>
      <c r="T1753" s="198"/>
      <c r="U1753" s="29"/>
    </row>
    <row r="1754" spans="1:21" s="12" customFormat="1" ht="15" hidden="1" thickBot="1">
      <c r="A1754" s="21" t="s">
        <v>6542</v>
      </c>
      <c r="B1754" s="1" t="s">
        <v>4345</v>
      </c>
      <c r="C1754" s="98" t="s">
        <v>2258</v>
      </c>
      <c r="D1754" s="100" t="s">
        <v>2211</v>
      </c>
      <c r="E1754" s="100" t="s">
        <v>2126</v>
      </c>
      <c r="F1754" s="100" t="s">
        <v>2119</v>
      </c>
      <c r="G1754" s="101" t="s">
        <v>2108</v>
      </c>
      <c r="H1754" s="102" t="s">
        <v>3741</v>
      </c>
      <c r="I1754" s="103">
        <v>6147</v>
      </c>
      <c r="J1754" s="103">
        <v>1275</v>
      </c>
      <c r="K1754" s="80">
        <v>38</v>
      </c>
      <c r="L1754" s="105">
        <v>661.85</v>
      </c>
      <c r="M1754" s="106">
        <f t="shared" si="191"/>
        <v>6.1818773000000002E-3</v>
      </c>
      <c r="N1754" s="106">
        <f t="shared" si="192"/>
        <v>1.1908882000000001E-2</v>
      </c>
      <c r="O1754" s="228">
        <f t="shared" si="193"/>
        <v>2.136645E-4</v>
      </c>
      <c r="P1754" s="281">
        <f t="shared" si="190"/>
        <v>34528</v>
      </c>
      <c r="Q1754" s="256"/>
      <c r="R1754" s="148"/>
      <c r="S1754" s="149"/>
      <c r="T1754" s="198"/>
      <c r="U1754" s="29"/>
    </row>
    <row r="1755" spans="1:21" s="12" customFormat="1" ht="15" hidden="1" thickBot="1">
      <c r="A1755" s="21" t="s">
        <v>6543</v>
      </c>
      <c r="B1755" s="1" t="s">
        <v>4346</v>
      </c>
      <c r="C1755" s="98" t="s">
        <v>2258</v>
      </c>
      <c r="D1755" s="100" t="s">
        <v>2211</v>
      </c>
      <c r="E1755" s="100" t="s">
        <v>2133</v>
      </c>
      <c r="F1755" s="100" t="s">
        <v>2119</v>
      </c>
      <c r="G1755" s="101" t="s">
        <v>2108</v>
      </c>
      <c r="H1755" s="102" t="s">
        <v>3742</v>
      </c>
      <c r="I1755" s="103">
        <v>15137</v>
      </c>
      <c r="J1755" s="103">
        <v>3262</v>
      </c>
      <c r="K1755" s="80">
        <v>102</v>
      </c>
      <c r="L1755" s="105">
        <v>786.22</v>
      </c>
      <c r="M1755" s="106">
        <f t="shared" si="191"/>
        <v>6.7384554000000001E-3</v>
      </c>
      <c r="N1755" s="106">
        <f t="shared" si="192"/>
        <v>2.79576219E-2</v>
      </c>
      <c r="O1755" s="228">
        <f t="shared" si="193"/>
        <v>5.0160470000000003E-4</v>
      </c>
      <c r="P1755" s="281">
        <f t="shared" si="190"/>
        <v>81059</v>
      </c>
      <c r="Q1755" s="256"/>
      <c r="R1755" s="149"/>
      <c r="S1755" s="148"/>
      <c r="T1755" s="198"/>
      <c r="U1755" s="29"/>
    </row>
    <row r="1756" spans="1:21" s="12" customFormat="1" ht="15" hidden="1" thickBot="1">
      <c r="A1756" s="21" t="s">
        <v>6544</v>
      </c>
      <c r="B1756" s="1" t="s">
        <v>4347</v>
      </c>
      <c r="C1756" s="98" t="s">
        <v>2258</v>
      </c>
      <c r="D1756" s="100" t="s">
        <v>2211</v>
      </c>
      <c r="E1756" s="100" t="s">
        <v>2157</v>
      </c>
      <c r="F1756" s="100" t="s">
        <v>2119</v>
      </c>
      <c r="G1756" s="101" t="s">
        <v>2108</v>
      </c>
      <c r="H1756" s="102" t="s">
        <v>3743</v>
      </c>
      <c r="I1756" s="103">
        <v>11935</v>
      </c>
      <c r="J1756" s="103">
        <v>2326</v>
      </c>
      <c r="K1756" s="80">
        <v>188</v>
      </c>
      <c r="L1756" s="105">
        <v>960.72</v>
      </c>
      <c r="M1756" s="106">
        <f t="shared" si="191"/>
        <v>1.5751989899999999E-2</v>
      </c>
      <c r="N1756" s="106">
        <f t="shared" si="192"/>
        <v>3.8137155899999997E-2</v>
      </c>
      <c r="O1756" s="228">
        <f t="shared" si="193"/>
        <v>6.8424200000000005E-4</v>
      </c>
      <c r="P1756" s="281">
        <f t="shared" si="190"/>
        <v>110573</v>
      </c>
      <c r="Q1756" s="256"/>
      <c r="R1756" s="148"/>
      <c r="S1756" s="149"/>
      <c r="T1756" s="198"/>
      <c r="U1756" s="29"/>
    </row>
    <row r="1757" spans="1:21" s="12" customFormat="1" ht="15" hidden="1" thickBot="1">
      <c r="A1757" s="21" t="s">
        <v>6545</v>
      </c>
      <c r="B1757" s="1" t="s">
        <v>4348</v>
      </c>
      <c r="C1757" s="98" t="s">
        <v>2258</v>
      </c>
      <c r="D1757" s="100" t="s">
        <v>2211</v>
      </c>
      <c r="E1757" s="100" t="s">
        <v>2159</v>
      </c>
      <c r="F1757" s="100" t="s">
        <v>2119</v>
      </c>
      <c r="G1757" s="101" t="s">
        <v>2108</v>
      </c>
      <c r="H1757" s="102" t="s">
        <v>3744</v>
      </c>
      <c r="I1757" s="103">
        <v>16406</v>
      </c>
      <c r="J1757" s="103">
        <v>3303</v>
      </c>
      <c r="K1757" s="80">
        <v>120</v>
      </c>
      <c r="L1757" s="105">
        <v>1172.54</v>
      </c>
      <c r="M1757" s="106">
        <f t="shared" si="191"/>
        <v>7.3143970999999999E-3</v>
      </c>
      <c r="N1757" s="106">
        <f t="shared" si="192"/>
        <v>2.0604374700000001E-2</v>
      </c>
      <c r="O1757" s="228">
        <f t="shared" si="193"/>
        <v>3.6967560000000002E-4</v>
      </c>
      <c r="P1757" s="281">
        <f t="shared" si="190"/>
        <v>59739</v>
      </c>
      <c r="Q1757" s="256"/>
      <c r="R1757" s="148"/>
      <c r="S1757" s="149"/>
      <c r="T1757" s="198"/>
      <c r="U1757" s="29"/>
    </row>
    <row r="1758" spans="1:21" s="12" customFormat="1" ht="15" hidden="1" thickBot="1">
      <c r="A1758" s="21" t="s">
        <v>6546</v>
      </c>
      <c r="B1758" s="1" t="s">
        <v>4349</v>
      </c>
      <c r="C1758" s="98" t="s">
        <v>2258</v>
      </c>
      <c r="D1758" s="100" t="s">
        <v>2211</v>
      </c>
      <c r="E1758" s="100" t="s">
        <v>2172</v>
      </c>
      <c r="F1758" s="100" t="s">
        <v>2119</v>
      </c>
      <c r="G1758" s="101" t="s">
        <v>2108</v>
      </c>
      <c r="H1758" s="102" t="s">
        <v>3738</v>
      </c>
      <c r="I1758" s="103">
        <v>23573</v>
      </c>
      <c r="J1758" s="103">
        <v>4653</v>
      </c>
      <c r="K1758" s="80">
        <v>31</v>
      </c>
      <c r="L1758" s="105">
        <v>1241.98</v>
      </c>
      <c r="M1758" s="106">
        <f t="shared" si="191"/>
        <v>1.3150638000000001E-3</v>
      </c>
      <c r="N1758" s="106">
        <f t="shared" si="192"/>
        <v>4.9268037999999998E-3</v>
      </c>
      <c r="O1758" s="228">
        <f t="shared" si="193"/>
        <v>8.8394700000000003E-5</v>
      </c>
      <c r="P1758" s="281">
        <f t="shared" si="190"/>
        <v>14284</v>
      </c>
      <c r="Q1758" s="256"/>
      <c r="R1758" s="148"/>
      <c r="S1758" s="149"/>
      <c r="T1758" s="198"/>
      <c r="U1758" s="29"/>
    </row>
    <row r="1759" spans="1:21" s="12" customFormat="1" ht="15" hidden="1" thickBot="1">
      <c r="A1759" s="21" t="s">
        <v>6547</v>
      </c>
      <c r="B1759" s="1" t="s">
        <v>4350</v>
      </c>
      <c r="C1759" s="98" t="s">
        <v>2258</v>
      </c>
      <c r="D1759" s="100" t="s">
        <v>2215</v>
      </c>
      <c r="E1759" s="100" t="s">
        <v>2116</v>
      </c>
      <c r="F1759" s="100">
        <v>3</v>
      </c>
      <c r="G1759" s="101" t="s">
        <v>2109</v>
      </c>
      <c r="H1759" s="102" t="s">
        <v>3745</v>
      </c>
      <c r="I1759" s="103">
        <v>9465</v>
      </c>
      <c r="J1759" s="103">
        <v>1579</v>
      </c>
      <c r="K1759" s="80">
        <v>225</v>
      </c>
      <c r="L1759" s="105">
        <v>910.26</v>
      </c>
      <c r="M1759" s="106">
        <f t="shared" si="191"/>
        <v>2.3771790800000001E-2</v>
      </c>
      <c r="N1759" s="106">
        <f t="shared" si="192"/>
        <v>4.1236193599999998E-2</v>
      </c>
      <c r="O1759" s="228">
        <f t="shared" si="193"/>
        <v>7.3984370000000003E-4</v>
      </c>
      <c r="P1759" s="281">
        <f t="shared" si="190"/>
        <v>119558</v>
      </c>
      <c r="Q1759" s="256"/>
      <c r="R1759" s="148"/>
      <c r="S1759" s="149"/>
      <c r="T1759" s="198"/>
      <c r="U1759" s="29"/>
    </row>
    <row r="1760" spans="1:21" s="12" customFormat="1" ht="15" hidden="1" thickBot="1">
      <c r="A1760" s="21" t="s">
        <v>6548</v>
      </c>
      <c r="B1760" s="1" t="s">
        <v>4351</v>
      </c>
      <c r="C1760" s="98" t="s">
        <v>2258</v>
      </c>
      <c r="D1760" s="100" t="s">
        <v>2215</v>
      </c>
      <c r="E1760" s="100" t="s">
        <v>2115</v>
      </c>
      <c r="F1760" s="100" t="s">
        <v>2119</v>
      </c>
      <c r="G1760" s="101" t="s">
        <v>2108</v>
      </c>
      <c r="H1760" s="102" t="s">
        <v>3746</v>
      </c>
      <c r="I1760" s="103">
        <v>3739</v>
      </c>
      <c r="J1760" s="103">
        <v>653</v>
      </c>
      <c r="K1760" s="80">
        <v>41</v>
      </c>
      <c r="L1760" s="105">
        <v>810.59</v>
      </c>
      <c r="M1760" s="106">
        <f t="shared" si="191"/>
        <v>1.09654987E-2</v>
      </c>
      <c r="N1760" s="106">
        <f t="shared" si="192"/>
        <v>8.8336527999999994E-3</v>
      </c>
      <c r="O1760" s="228">
        <f t="shared" si="193"/>
        <v>1.584899E-4</v>
      </c>
      <c r="P1760" s="281">
        <f t="shared" si="190"/>
        <v>25611</v>
      </c>
      <c r="Q1760" s="256"/>
      <c r="R1760" s="148"/>
      <c r="S1760" s="149"/>
      <c r="T1760" s="198"/>
      <c r="U1760" s="29"/>
    </row>
    <row r="1761" spans="1:21" s="12" customFormat="1" ht="15" hidden="1" thickBot="1">
      <c r="A1761" s="21" t="s">
        <v>6549</v>
      </c>
      <c r="B1761" s="1" t="s">
        <v>4352</v>
      </c>
      <c r="C1761" s="98" t="s">
        <v>2258</v>
      </c>
      <c r="D1761" s="100" t="s">
        <v>2215</v>
      </c>
      <c r="E1761" s="100" t="s">
        <v>2120</v>
      </c>
      <c r="F1761" s="100" t="s">
        <v>2119</v>
      </c>
      <c r="G1761" s="101" t="s">
        <v>2108</v>
      </c>
      <c r="H1761" s="102" t="s">
        <v>3747</v>
      </c>
      <c r="I1761" s="103">
        <v>4088</v>
      </c>
      <c r="J1761" s="103">
        <v>677</v>
      </c>
      <c r="K1761" s="80">
        <v>90</v>
      </c>
      <c r="L1761" s="105">
        <v>1021.19</v>
      </c>
      <c r="M1761" s="106">
        <f t="shared" si="191"/>
        <v>2.2015655499999998E-2</v>
      </c>
      <c r="N1761" s="106">
        <f t="shared" si="192"/>
        <v>1.4595323800000001E-2</v>
      </c>
      <c r="O1761" s="228">
        <f t="shared" si="193"/>
        <v>2.6186360000000002E-4</v>
      </c>
      <c r="P1761" s="281">
        <f t="shared" si="190"/>
        <v>42317</v>
      </c>
      <c r="Q1761" s="256"/>
      <c r="R1761" s="148"/>
      <c r="S1761" s="149"/>
      <c r="T1761" s="198"/>
      <c r="U1761" s="29"/>
    </row>
    <row r="1762" spans="1:21" s="12" customFormat="1" ht="15" hidden="1" thickBot="1">
      <c r="A1762" s="21" t="s">
        <v>6550</v>
      </c>
      <c r="B1762" s="1" t="s">
        <v>4353</v>
      </c>
      <c r="C1762" s="98" t="s">
        <v>2258</v>
      </c>
      <c r="D1762" s="100" t="s">
        <v>2215</v>
      </c>
      <c r="E1762" s="100" t="s">
        <v>2122</v>
      </c>
      <c r="F1762" s="100" t="s">
        <v>2119</v>
      </c>
      <c r="G1762" s="101" t="s">
        <v>2108</v>
      </c>
      <c r="H1762" s="102" t="s">
        <v>3748</v>
      </c>
      <c r="I1762" s="103">
        <v>6425</v>
      </c>
      <c r="J1762" s="103">
        <v>1067</v>
      </c>
      <c r="K1762" s="80">
        <v>221</v>
      </c>
      <c r="L1762" s="105">
        <v>832.65</v>
      </c>
      <c r="M1762" s="106">
        <f t="shared" si="191"/>
        <v>3.4396887100000002E-2</v>
      </c>
      <c r="N1762" s="106">
        <f t="shared" si="192"/>
        <v>4.4077918100000002E-2</v>
      </c>
      <c r="O1762" s="228">
        <f t="shared" si="193"/>
        <v>7.9082879999999999E-4</v>
      </c>
      <c r="P1762" s="281">
        <f t="shared" si="190"/>
        <v>127797</v>
      </c>
      <c r="Q1762" s="256"/>
      <c r="R1762" s="149"/>
      <c r="S1762" s="148"/>
      <c r="T1762" s="198"/>
      <c r="U1762" s="29"/>
    </row>
    <row r="1763" spans="1:21" s="12" customFormat="1" ht="15" hidden="1" thickBot="1">
      <c r="A1763" s="21" t="s">
        <v>6551</v>
      </c>
      <c r="B1763" s="1" t="s">
        <v>4354</v>
      </c>
      <c r="C1763" s="98" t="s">
        <v>2258</v>
      </c>
      <c r="D1763" s="100" t="s">
        <v>2215</v>
      </c>
      <c r="E1763" s="100" t="s">
        <v>2124</v>
      </c>
      <c r="F1763" s="100">
        <v>3</v>
      </c>
      <c r="G1763" s="101" t="s">
        <v>2109</v>
      </c>
      <c r="H1763" s="102" t="s">
        <v>3749</v>
      </c>
      <c r="I1763" s="103">
        <v>18765</v>
      </c>
      <c r="J1763" s="103">
        <v>2855</v>
      </c>
      <c r="K1763" s="80">
        <v>207</v>
      </c>
      <c r="L1763" s="105">
        <v>1151.3800000000001</v>
      </c>
      <c r="M1763" s="106">
        <f t="shared" si="191"/>
        <v>1.1031175000000001E-2</v>
      </c>
      <c r="N1763" s="106">
        <f t="shared" si="192"/>
        <v>2.7353267000000001E-2</v>
      </c>
      <c r="O1763" s="228">
        <f t="shared" si="193"/>
        <v>4.9076160000000003E-4</v>
      </c>
      <c r="P1763" s="281">
        <f t="shared" si="190"/>
        <v>79307</v>
      </c>
      <c r="Q1763" s="256"/>
      <c r="R1763" s="149"/>
      <c r="S1763" s="148"/>
      <c r="T1763" s="198"/>
      <c r="U1763" s="29"/>
    </row>
    <row r="1764" spans="1:21" s="12" customFormat="1" ht="15" hidden="1" thickBot="1">
      <c r="A1764" s="21" t="s">
        <v>6552</v>
      </c>
      <c r="B1764" s="1" t="s">
        <v>4355</v>
      </c>
      <c r="C1764" s="98" t="s">
        <v>2258</v>
      </c>
      <c r="D1764" s="100" t="s">
        <v>2292</v>
      </c>
      <c r="E1764" s="100" t="s">
        <v>2116</v>
      </c>
      <c r="F1764" s="100" t="s">
        <v>2117</v>
      </c>
      <c r="G1764" s="101" t="s">
        <v>2107</v>
      </c>
      <c r="H1764" s="102" t="s">
        <v>3750</v>
      </c>
      <c r="I1764" s="103">
        <v>461489</v>
      </c>
      <c r="J1764" s="103">
        <v>54696</v>
      </c>
      <c r="K1764" s="80">
        <v>966</v>
      </c>
      <c r="L1764" s="105">
        <v>2123.19</v>
      </c>
      <c r="M1764" s="106">
        <f t="shared" si="191"/>
        <v>2.0932243E-3</v>
      </c>
      <c r="N1764" s="106">
        <f t="shared" si="192"/>
        <v>5.3924046500000003E-2</v>
      </c>
      <c r="O1764" s="228">
        <f t="shared" si="193"/>
        <v>9.6748419999999997E-4</v>
      </c>
      <c r="P1764" s="281">
        <f t="shared" si="190"/>
        <v>156345</v>
      </c>
      <c r="Q1764" s="256"/>
      <c r="R1764" s="148"/>
      <c r="S1764" s="149"/>
      <c r="T1764" s="198"/>
      <c r="U1764" s="29"/>
    </row>
    <row r="1765" spans="1:21" s="12" customFormat="1" ht="15" hidden="1" thickBot="1">
      <c r="A1765" s="21" t="s">
        <v>6553</v>
      </c>
      <c r="B1765" s="1" t="s">
        <v>4356</v>
      </c>
      <c r="C1765" s="98" t="s">
        <v>2258</v>
      </c>
      <c r="D1765" s="100" t="s">
        <v>2294</v>
      </c>
      <c r="E1765" s="100" t="s">
        <v>2116</v>
      </c>
      <c r="F1765" s="100" t="s">
        <v>2117</v>
      </c>
      <c r="G1765" s="101" t="s">
        <v>2107</v>
      </c>
      <c r="H1765" s="102" t="s">
        <v>3751</v>
      </c>
      <c r="I1765" s="103">
        <v>247820</v>
      </c>
      <c r="J1765" s="103">
        <v>30110</v>
      </c>
      <c r="K1765" s="80">
        <v>59</v>
      </c>
      <c r="L1765" s="105">
        <v>1828.33</v>
      </c>
      <c r="M1765" s="106">
        <f t="shared" si="191"/>
        <v>2.3807599999999999E-4</v>
      </c>
      <c r="N1765" s="106">
        <f t="shared" si="192"/>
        <v>3.9207736999999996E-3</v>
      </c>
      <c r="O1765" s="228">
        <f t="shared" si="193"/>
        <v>7.0344899999999998E-5</v>
      </c>
      <c r="P1765" s="281">
        <f t="shared" si="190"/>
        <v>11367</v>
      </c>
      <c r="Q1765" s="256"/>
      <c r="R1765" s="148"/>
      <c r="S1765" s="149"/>
      <c r="T1765" s="198"/>
      <c r="U1765" s="29"/>
    </row>
    <row r="1766" spans="1:21" s="12" customFormat="1" ht="15" hidden="1" thickBot="1">
      <c r="A1766" s="21" t="s">
        <v>6554</v>
      </c>
      <c r="B1766" s="1" t="s">
        <v>4357</v>
      </c>
      <c r="C1766" s="98" t="s">
        <v>2258</v>
      </c>
      <c r="D1766" s="100" t="s">
        <v>2427</v>
      </c>
      <c r="E1766" s="100" t="s">
        <v>2116</v>
      </c>
      <c r="F1766" s="100" t="s">
        <v>2117</v>
      </c>
      <c r="G1766" s="101" t="s">
        <v>2107</v>
      </c>
      <c r="H1766" s="102" t="s">
        <v>3752</v>
      </c>
      <c r="I1766" s="103">
        <v>93206</v>
      </c>
      <c r="J1766" s="103">
        <v>11586</v>
      </c>
      <c r="K1766" s="80">
        <v>1986</v>
      </c>
      <c r="L1766" s="105">
        <v>1378.36</v>
      </c>
      <c r="M1766" s="106">
        <f t="shared" si="191"/>
        <v>2.13076411E-2</v>
      </c>
      <c r="N1766" s="106">
        <f t="shared" si="192"/>
        <v>0.179104392</v>
      </c>
      <c r="O1766" s="228">
        <f t="shared" si="193"/>
        <v>3.2134211999999998E-3</v>
      </c>
      <c r="P1766" s="281">
        <f t="shared" si="190"/>
        <v>519288</v>
      </c>
      <c r="Q1766" s="256"/>
      <c r="R1766" s="149"/>
      <c r="S1766" s="148"/>
      <c r="T1766" s="198"/>
      <c r="U1766" s="29"/>
    </row>
    <row r="1767" spans="1:21" s="12" customFormat="1" ht="14.25" hidden="1">
      <c r="A1767" s="21" t="s">
        <v>6555</v>
      </c>
      <c r="B1767" s="1" t="s">
        <v>4358</v>
      </c>
      <c r="C1767" s="98" t="s">
        <v>2258</v>
      </c>
      <c r="D1767" s="100" t="s">
        <v>2296</v>
      </c>
      <c r="E1767" s="100" t="s">
        <v>2116</v>
      </c>
      <c r="F1767" s="100" t="s">
        <v>2117</v>
      </c>
      <c r="G1767" s="101" t="s">
        <v>2107</v>
      </c>
      <c r="H1767" s="102" t="s">
        <v>3753</v>
      </c>
      <c r="I1767" s="103">
        <v>37654</v>
      </c>
      <c r="J1767" s="103">
        <v>3543</v>
      </c>
      <c r="K1767" s="80">
        <v>78</v>
      </c>
      <c r="L1767" s="105">
        <v>2215.67</v>
      </c>
      <c r="M1767" s="106">
        <f t="shared" si="191"/>
        <v>2.0714930000000002E-3</v>
      </c>
      <c r="N1767" s="106">
        <f t="shared" si="192"/>
        <v>3.3124515999999999E-3</v>
      </c>
      <c r="O1767" s="228">
        <f t="shared" si="193"/>
        <v>5.94307E-5</v>
      </c>
      <c r="P1767" s="281">
        <f t="shared" si="190"/>
        <v>9604</v>
      </c>
      <c r="Q1767" s="256"/>
      <c r="R1767" s="148"/>
      <c r="S1767" s="63"/>
      <c r="T1767" s="200"/>
      <c r="U1767" s="29"/>
    </row>
    <row r="1768" spans="1:21" s="14" customFormat="1" ht="13.5" hidden="1" thickBot="1">
      <c r="A1768" s="21" t="s">
        <v>4983</v>
      </c>
      <c r="B1768" s="1"/>
      <c r="C1768" s="138">
        <v>22</v>
      </c>
      <c r="D1768" s="120" t="s">
        <v>1684</v>
      </c>
      <c r="E1768" s="121"/>
      <c r="F1768" s="121"/>
      <c r="G1768" s="122"/>
      <c r="H1768" s="123"/>
      <c r="I1768" s="124">
        <f>SUM(I1645:I1767)</f>
        <v>2302077</v>
      </c>
      <c r="J1768" s="124">
        <f>SUM(J1645:J1767)</f>
        <v>344789</v>
      </c>
      <c r="K1768" s="124">
        <f>SUM(K1645:K1767)</f>
        <v>20333</v>
      </c>
      <c r="L1768" s="125"/>
      <c r="M1768" s="125"/>
      <c r="N1768" s="125"/>
      <c r="O1768" s="230"/>
      <c r="P1768" s="224">
        <f t="shared" ref="P1768:U1768" si="194">SUM(P1645:P1767)</f>
        <v>8051781</v>
      </c>
      <c r="Q1768" s="243">
        <f t="shared" si="194"/>
        <v>0</v>
      </c>
      <c r="R1768" s="130">
        <f t="shared" si="194"/>
        <v>0</v>
      </c>
      <c r="S1768" s="130">
        <f t="shared" si="194"/>
        <v>0</v>
      </c>
      <c r="T1768" s="130">
        <f t="shared" si="194"/>
        <v>0</v>
      </c>
      <c r="U1768" s="224">
        <f t="shared" si="194"/>
        <v>0</v>
      </c>
    </row>
    <row r="1769" spans="1:21" s="12" customFormat="1" ht="15.75" hidden="1" thickBot="1">
      <c r="A1769" s="21" t="s">
        <v>6556</v>
      </c>
      <c r="B1769" s="1" t="s">
        <v>4359</v>
      </c>
      <c r="C1769" s="98" t="s">
        <v>2271</v>
      </c>
      <c r="D1769" s="100" t="s">
        <v>2116</v>
      </c>
      <c r="E1769" s="100" t="s">
        <v>2116</v>
      </c>
      <c r="F1769" s="100" t="s">
        <v>2117</v>
      </c>
      <c r="G1769" s="101" t="s">
        <v>2107</v>
      </c>
      <c r="H1769" s="102" t="s">
        <v>3754</v>
      </c>
      <c r="I1769" s="103">
        <v>58205</v>
      </c>
      <c r="J1769" s="103">
        <v>6865</v>
      </c>
      <c r="K1769" s="76">
        <v>1037</v>
      </c>
      <c r="L1769" s="105">
        <v>1705.24</v>
      </c>
      <c r="M1769" s="106">
        <f t="shared" ref="M1769:M1800" si="195" xml:space="preserve"> ROUNDDOWN(K1769/I1769,10)</f>
        <v>1.7816338800000001E-2</v>
      </c>
      <c r="N1769" s="106">
        <f t="shared" ref="N1769:N1800" si="196">ROUNDDOWN(J1769*M1769/L1769,10)</f>
        <v>7.1725484800000003E-2</v>
      </c>
      <c r="O1769" s="228">
        <f t="shared" ref="O1769:O1800" si="197">ROUNDDOWN(N1769/$N$2499,10)</f>
        <v>1.2868707000000001E-3</v>
      </c>
      <c r="P1769" s="281">
        <f t="shared" si="190"/>
        <v>207958</v>
      </c>
      <c r="Q1769" s="258"/>
      <c r="R1769" s="30"/>
      <c r="S1769" s="30"/>
      <c r="T1769" s="31"/>
      <c r="U1769" s="29"/>
    </row>
    <row r="1770" spans="1:21" s="12" customFormat="1" ht="15" hidden="1" thickBot="1">
      <c r="A1770" s="21" t="s">
        <v>6557</v>
      </c>
      <c r="B1770" s="1" t="s">
        <v>4360</v>
      </c>
      <c r="C1770" s="98" t="s">
        <v>2271</v>
      </c>
      <c r="D1770" s="100" t="s">
        <v>2116</v>
      </c>
      <c r="E1770" s="100" t="s">
        <v>2115</v>
      </c>
      <c r="F1770" s="100" t="s">
        <v>2117</v>
      </c>
      <c r="G1770" s="101" t="s">
        <v>2107</v>
      </c>
      <c r="H1770" s="102" t="s">
        <v>3755</v>
      </c>
      <c r="I1770" s="103">
        <v>32666</v>
      </c>
      <c r="J1770" s="103">
        <v>3733</v>
      </c>
      <c r="K1770" s="76">
        <v>641</v>
      </c>
      <c r="L1770" s="105">
        <v>1522.91</v>
      </c>
      <c r="M1770" s="106">
        <f t="shared" si="195"/>
        <v>1.96228494E-2</v>
      </c>
      <c r="N1770" s="106">
        <f t="shared" si="196"/>
        <v>4.8100082600000003E-2</v>
      </c>
      <c r="O1770" s="228">
        <f t="shared" si="197"/>
        <v>8.6299290000000002E-4</v>
      </c>
      <c r="P1770" s="281">
        <f t="shared" si="190"/>
        <v>139459</v>
      </c>
      <c r="Q1770" s="238"/>
      <c r="R1770" s="107"/>
      <c r="S1770" s="107"/>
      <c r="T1770" s="32"/>
      <c r="U1770" s="29"/>
    </row>
    <row r="1771" spans="1:21" s="12" customFormat="1" ht="15" hidden="1" thickBot="1">
      <c r="A1771" s="21" t="s">
        <v>6558</v>
      </c>
      <c r="B1771" s="1" t="s">
        <v>4361</v>
      </c>
      <c r="C1771" s="98" t="s">
        <v>2271</v>
      </c>
      <c r="D1771" s="100" t="s">
        <v>2116</v>
      </c>
      <c r="E1771" s="100" t="s">
        <v>2120</v>
      </c>
      <c r="F1771" s="100" t="s">
        <v>2117</v>
      </c>
      <c r="G1771" s="101" t="s">
        <v>2107</v>
      </c>
      <c r="H1771" s="102" t="s">
        <v>3756</v>
      </c>
      <c r="I1771" s="103">
        <v>9033</v>
      </c>
      <c r="J1771" s="103">
        <v>1032</v>
      </c>
      <c r="K1771" s="76">
        <v>10</v>
      </c>
      <c r="L1771" s="105">
        <v>1308.25</v>
      </c>
      <c r="M1771" s="106">
        <f t="shared" si="195"/>
        <v>1.1070519E-3</v>
      </c>
      <c r="N1771" s="106">
        <f t="shared" si="196"/>
        <v>8.7328679999999998E-4</v>
      </c>
      <c r="O1771" s="228">
        <f t="shared" si="197"/>
        <v>1.56681E-5</v>
      </c>
      <c r="P1771" s="281">
        <f t="shared" si="190"/>
        <v>2531</v>
      </c>
      <c r="Q1771" s="238"/>
      <c r="R1771" s="107"/>
      <c r="S1771" s="107"/>
      <c r="T1771" s="32"/>
      <c r="U1771" s="29"/>
    </row>
    <row r="1772" spans="1:21" s="12" customFormat="1" ht="15" hidden="1" thickBot="1">
      <c r="A1772" s="21" t="s">
        <v>6559</v>
      </c>
      <c r="B1772" s="1" t="s">
        <v>4362</v>
      </c>
      <c r="C1772" s="98" t="s">
        <v>2271</v>
      </c>
      <c r="D1772" s="100" t="s">
        <v>2116</v>
      </c>
      <c r="E1772" s="100" t="s">
        <v>2122</v>
      </c>
      <c r="F1772" s="100" t="s">
        <v>2119</v>
      </c>
      <c r="G1772" s="101" t="s">
        <v>2108</v>
      </c>
      <c r="H1772" s="102" t="s">
        <v>2348</v>
      </c>
      <c r="I1772" s="103">
        <v>11941</v>
      </c>
      <c r="J1772" s="103">
        <v>1506</v>
      </c>
      <c r="K1772" s="76">
        <v>91</v>
      </c>
      <c r="L1772" s="105">
        <v>1671.48</v>
      </c>
      <c r="M1772" s="106">
        <f t="shared" si="195"/>
        <v>7.6208022000000004E-3</v>
      </c>
      <c r="N1772" s="106">
        <f t="shared" si="196"/>
        <v>6.8663268999999997E-3</v>
      </c>
      <c r="O1772" s="228">
        <f t="shared" si="197"/>
        <v>1.231929E-4</v>
      </c>
      <c r="P1772" s="281">
        <f t="shared" si="190"/>
        <v>19907</v>
      </c>
      <c r="Q1772" s="238"/>
      <c r="R1772" s="107"/>
      <c r="S1772" s="107"/>
      <c r="T1772" s="32"/>
      <c r="U1772" s="29"/>
    </row>
    <row r="1773" spans="1:21" s="12" customFormat="1" ht="15" hidden="1" thickBot="1">
      <c r="A1773" s="21" t="s">
        <v>6560</v>
      </c>
      <c r="B1773" s="1" t="s">
        <v>4363</v>
      </c>
      <c r="C1773" s="98" t="s">
        <v>2271</v>
      </c>
      <c r="D1773" s="100" t="s">
        <v>2116</v>
      </c>
      <c r="E1773" s="100" t="s">
        <v>2124</v>
      </c>
      <c r="F1773" s="100" t="s">
        <v>2119</v>
      </c>
      <c r="G1773" s="101" t="s">
        <v>2108</v>
      </c>
      <c r="H1773" s="102" t="s">
        <v>3757</v>
      </c>
      <c r="I1773" s="103">
        <v>7614</v>
      </c>
      <c r="J1773" s="103">
        <v>986</v>
      </c>
      <c r="K1773" s="76">
        <v>8</v>
      </c>
      <c r="L1773" s="105">
        <v>1347.74</v>
      </c>
      <c r="M1773" s="106">
        <f t="shared" si="195"/>
        <v>1.0506960000000001E-3</v>
      </c>
      <c r="N1773" s="106">
        <f t="shared" si="196"/>
        <v>7.6868399999999995E-4</v>
      </c>
      <c r="O1773" s="228">
        <f t="shared" si="197"/>
        <v>1.37914E-5</v>
      </c>
      <c r="P1773" s="281">
        <f t="shared" si="190"/>
        <v>2228</v>
      </c>
      <c r="Q1773" s="238"/>
      <c r="R1773" s="107"/>
      <c r="S1773" s="107"/>
      <c r="T1773" s="32"/>
      <c r="U1773" s="29"/>
    </row>
    <row r="1774" spans="1:21" s="12" customFormat="1" ht="15" hidden="1" thickBot="1">
      <c r="A1774" s="21" t="s">
        <v>6561</v>
      </c>
      <c r="B1774" s="1" t="s">
        <v>4364</v>
      </c>
      <c r="C1774" s="98" t="s">
        <v>2271</v>
      </c>
      <c r="D1774" s="100" t="s">
        <v>2116</v>
      </c>
      <c r="E1774" s="100" t="s">
        <v>2126</v>
      </c>
      <c r="F1774" s="100" t="s">
        <v>2119</v>
      </c>
      <c r="G1774" s="101" t="s">
        <v>2108</v>
      </c>
      <c r="H1774" s="102" t="s">
        <v>3758</v>
      </c>
      <c r="I1774" s="103">
        <v>11859</v>
      </c>
      <c r="J1774" s="103">
        <v>1603</v>
      </c>
      <c r="K1774" s="76">
        <v>29</v>
      </c>
      <c r="L1774" s="105">
        <v>1543.07</v>
      </c>
      <c r="M1774" s="106">
        <f t="shared" si="195"/>
        <v>2.4454001E-3</v>
      </c>
      <c r="N1774" s="106">
        <f t="shared" si="196"/>
        <v>2.5403749000000001E-3</v>
      </c>
      <c r="O1774" s="228">
        <f t="shared" si="197"/>
        <v>4.5578399999999997E-5</v>
      </c>
      <c r="P1774" s="281">
        <f t="shared" si="190"/>
        <v>7365</v>
      </c>
      <c r="Q1774" s="238"/>
      <c r="R1774" s="107"/>
      <c r="S1774" s="107"/>
      <c r="T1774" s="32"/>
      <c r="U1774" s="29"/>
    </row>
    <row r="1775" spans="1:21" s="12" customFormat="1" ht="15" hidden="1" thickBot="1">
      <c r="A1775" s="21" t="s">
        <v>6562</v>
      </c>
      <c r="B1775" s="1" t="s">
        <v>4365</v>
      </c>
      <c r="C1775" s="98" t="s">
        <v>2271</v>
      </c>
      <c r="D1775" s="100" t="s">
        <v>2116</v>
      </c>
      <c r="E1775" s="100" t="s">
        <v>2133</v>
      </c>
      <c r="F1775" s="100">
        <v>3</v>
      </c>
      <c r="G1775" s="101" t="s">
        <v>2109</v>
      </c>
      <c r="H1775" s="102" t="s">
        <v>3759</v>
      </c>
      <c r="I1775" s="103">
        <v>12284</v>
      </c>
      <c r="J1775" s="103">
        <v>1565</v>
      </c>
      <c r="K1775" s="76">
        <v>63</v>
      </c>
      <c r="L1775" s="105">
        <v>2112.2800000000002</v>
      </c>
      <c r="M1775" s="106">
        <f t="shared" si="195"/>
        <v>5.1286225E-3</v>
      </c>
      <c r="N1775" s="106">
        <f t="shared" si="196"/>
        <v>3.7998249000000001E-3</v>
      </c>
      <c r="O1775" s="228">
        <f t="shared" si="197"/>
        <v>6.8174899999999997E-5</v>
      </c>
      <c r="P1775" s="281">
        <f t="shared" si="190"/>
        <v>11017</v>
      </c>
      <c r="Q1775" s="238"/>
      <c r="R1775" s="107"/>
      <c r="S1775" s="107"/>
      <c r="T1775" s="32"/>
      <c r="U1775" s="29"/>
    </row>
    <row r="1776" spans="1:21" s="12" customFormat="1" ht="15" hidden="1" thickBot="1">
      <c r="A1776" s="21" t="s">
        <v>6563</v>
      </c>
      <c r="B1776" s="1" t="s">
        <v>4366</v>
      </c>
      <c r="C1776" s="98" t="s">
        <v>2271</v>
      </c>
      <c r="D1776" s="100" t="s">
        <v>2116</v>
      </c>
      <c r="E1776" s="100" t="s">
        <v>2157</v>
      </c>
      <c r="F1776" s="100" t="s">
        <v>2117</v>
      </c>
      <c r="G1776" s="101" t="s">
        <v>2107</v>
      </c>
      <c r="H1776" s="102" t="s">
        <v>3760</v>
      </c>
      <c r="I1776" s="103">
        <v>7135</v>
      </c>
      <c r="J1776" s="103">
        <v>980</v>
      </c>
      <c r="K1776" s="76">
        <v>153</v>
      </c>
      <c r="L1776" s="105">
        <v>2049.16</v>
      </c>
      <c r="M1776" s="106">
        <f t="shared" si="195"/>
        <v>2.1443587900000002E-2</v>
      </c>
      <c r="N1776" s="106">
        <f t="shared" si="196"/>
        <v>1.02552832E-2</v>
      </c>
      <c r="O1776" s="228">
        <f t="shared" si="197"/>
        <v>1.8399620000000001E-4</v>
      </c>
      <c r="P1776" s="281">
        <f t="shared" si="190"/>
        <v>29733</v>
      </c>
      <c r="Q1776" s="238"/>
      <c r="R1776" s="107"/>
      <c r="S1776" s="107"/>
      <c r="T1776" s="32"/>
      <c r="U1776" s="29"/>
    </row>
    <row r="1777" spans="1:21" s="12" customFormat="1" ht="15" hidden="1" thickBot="1">
      <c r="A1777" s="21" t="s">
        <v>6564</v>
      </c>
      <c r="B1777" s="1" t="s">
        <v>4367</v>
      </c>
      <c r="C1777" s="98" t="s">
        <v>2271</v>
      </c>
      <c r="D1777" s="100" t="s">
        <v>2115</v>
      </c>
      <c r="E1777" s="100" t="s">
        <v>2116</v>
      </c>
      <c r="F1777" s="100" t="s">
        <v>2117</v>
      </c>
      <c r="G1777" s="101" t="s">
        <v>2107</v>
      </c>
      <c r="H1777" s="102" t="s">
        <v>3761</v>
      </c>
      <c r="I1777" s="103">
        <v>5799</v>
      </c>
      <c r="J1777" s="103">
        <v>817</v>
      </c>
      <c r="K1777" s="76">
        <v>80</v>
      </c>
      <c r="L1777" s="105">
        <v>1640.71</v>
      </c>
      <c r="M1777" s="106">
        <f t="shared" si="195"/>
        <v>1.37954819E-2</v>
      </c>
      <c r="N1777" s="106">
        <f t="shared" si="196"/>
        <v>6.8695312999999996E-3</v>
      </c>
      <c r="O1777" s="228">
        <f t="shared" si="197"/>
        <v>1.2325039999999999E-4</v>
      </c>
      <c r="P1777" s="281">
        <f t="shared" si="190"/>
        <v>19917</v>
      </c>
      <c r="Q1777" s="238"/>
      <c r="R1777" s="107"/>
      <c r="S1777" s="107"/>
      <c r="T1777" s="32"/>
      <c r="U1777" s="29"/>
    </row>
    <row r="1778" spans="1:21" s="12" customFormat="1" ht="15" hidden="1" thickBot="1">
      <c r="A1778" s="21" t="s">
        <v>6565</v>
      </c>
      <c r="B1778" s="1" t="s">
        <v>4368</v>
      </c>
      <c r="C1778" s="98" t="s">
        <v>2271</v>
      </c>
      <c r="D1778" s="100" t="s">
        <v>2115</v>
      </c>
      <c r="E1778" s="100" t="s">
        <v>2115</v>
      </c>
      <c r="F1778" s="100" t="s">
        <v>2119</v>
      </c>
      <c r="G1778" s="101" t="s">
        <v>2108</v>
      </c>
      <c r="H1778" s="102" t="s">
        <v>3762</v>
      </c>
      <c r="I1778" s="103">
        <v>11309</v>
      </c>
      <c r="J1778" s="103">
        <v>1692</v>
      </c>
      <c r="K1778" s="76">
        <v>44</v>
      </c>
      <c r="L1778" s="105">
        <v>1357.02</v>
      </c>
      <c r="M1778" s="106">
        <f t="shared" si="195"/>
        <v>3.8907065E-3</v>
      </c>
      <c r="N1778" s="106">
        <f t="shared" si="196"/>
        <v>4.8511261999999999E-3</v>
      </c>
      <c r="O1778" s="228">
        <f t="shared" si="197"/>
        <v>8.7037E-5</v>
      </c>
      <c r="P1778" s="281">
        <f t="shared" si="190"/>
        <v>14065</v>
      </c>
      <c r="Q1778" s="238"/>
      <c r="R1778" s="107"/>
      <c r="S1778" s="107"/>
      <c r="T1778" s="32"/>
      <c r="U1778" s="29"/>
    </row>
    <row r="1779" spans="1:21" s="12" customFormat="1" ht="15" hidden="1" thickBot="1">
      <c r="A1779" s="21" t="s">
        <v>6566</v>
      </c>
      <c r="B1779" s="1" t="s">
        <v>4369</v>
      </c>
      <c r="C1779" s="98" t="s">
        <v>2271</v>
      </c>
      <c r="D1779" s="100" t="s">
        <v>2115</v>
      </c>
      <c r="E1779" s="100" t="s">
        <v>2120</v>
      </c>
      <c r="F1779" s="100" t="s">
        <v>2119</v>
      </c>
      <c r="G1779" s="101" t="s">
        <v>2108</v>
      </c>
      <c r="H1779" s="102" t="s">
        <v>3763</v>
      </c>
      <c r="I1779" s="103">
        <v>11119</v>
      </c>
      <c r="J1779" s="103">
        <v>1632</v>
      </c>
      <c r="K1779" s="76">
        <v>22</v>
      </c>
      <c r="L1779" s="105">
        <v>1134.83</v>
      </c>
      <c r="M1779" s="106">
        <f t="shared" si="195"/>
        <v>1.9785951000000001E-3</v>
      </c>
      <c r="N1779" s="106">
        <f t="shared" si="196"/>
        <v>2.8454193000000002E-3</v>
      </c>
      <c r="O1779" s="228">
        <f t="shared" si="197"/>
        <v>5.1051399999999997E-5</v>
      </c>
      <c r="P1779" s="281">
        <f t="shared" si="190"/>
        <v>8249</v>
      </c>
      <c r="Q1779" s="238"/>
      <c r="R1779" s="107"/>
      <c r="S1779" s="107"/>
      <c r="T1779" s="32"/>
      <c r="U1779" s="29"/>
    </row>
    <row r="1780" spans="1:21" s="12" customFormat="1" ht="15" hidden="1" thickBot="1">
      <c r="A1780" s="21" t="s">
        <v>6567</v>
      </c>
      <c r="B1780" s="1" t="s">
        <v>4370</v>
      </c>
      <c r="C1780" s="98" t="s">
        <v>2271</v>
      </c>
      <c r="D1780" s="100" t="s">
        <v>2115</v>
      </c>
      <c r="E1780" s="100" t="s">
        <v>2122</v>
      </c>
      <c r="F1780" s="100">
        <v>3</v>
      </c>
      <c r="G1780" s="101" t="s">
        <v>2109</v>
      </c>
      <c r="H1780" s="102" t="s">
        <v>3764</v>
      </c>
      <c r="I1780" s="103">
        <v>44805</v>
      </c>
      <c r="J1780" s="103">
        <v>6472</v>
      </c>
      <c r="K1780" s="76">
        <v>253</v>
      </c>
      <c r="L1780" s="105">
        <v>1838.52</v>
      </c>
      <c r="M1780" s="106">
        <f t="shared" si="195"/>
        <v>5.6466911999999998E-3</v>
      </c>
      <c r="N1780" s="106">
        <f t="shared" si="196"/>
        <v>1.9877611E-2</v>
      </c>
      <c r="O1780" s="228">
        <f t="shared" si="197"/>
        <v>3.5663630000000001E-4</v>
      </c>
      <c r="P1780" s="281">
        <f t="shared" si="190"/>
        <v>57632</v>
      </c>
      <c r="Q1780" s="238"/>
      <c r="R1780" s="107"/>
      <c r="S1780" s="107"/>
      <c r="T1780" s="32"/>
      <c r="U1780" s="29"/>
    </row>
    <row r="1781" spans="1:21" s="12" customFormat="1" ht="15" hidden="1" thickBot="1">
      <c r="A1781" s="21" t="s">
        <v>6568</v>
      </c>
      <c r="B1781" s="1" t="s">
        <v>4371</v>
      </c>
      <c r="C1781" s="98" t="s">
        <v>2271</v>
      </c>
      <c r="D1781" s="100" t="s">
        <v>2115</v>
      </c>
      <c r="E1781" s="100" t="s">
        <v>2124</v>
      </c>
      <c r="F1781" s="100" t="s">
        <v>2119</v>
      </c>
      <c r="G1781" s="101" t="s">
        <v>2108</v>
      </c>
      <c r="H1781" s="102" t="s">
        <v>3765</v>
      </c>
      <c r="I1781" s="103">
        <v>23121</v>
      </c>
      <c r="J1781" s="103">
        <v>3707</v>
      </c>
      <c r="K1781" s="76">
        <v>84</v>
      </c>
      <c r="L1781" s="105">
        <v>1311.68</v>
      </c>
      <c r="M1781" s="106">
        <f t="shared" si="195"/>
        <v>3.6330607999999999E-3</v>
      </c>
      <c r="N1781" s="106">
        <f t="shared" si="196"/>
        <v>1.0267562500000001E-2</v>
      </c>
      <c r="O1781" s="228">
        <f t="shared" si="197"/>
        <v>1.842166E-4</v>
      </c>
      <c r="P1781" s="281">
        <f t="shared" si="190"/>
        <v>29769</v>
      </c>
      <c r="Q1781" s="238"/>
      <c r="R1781" s="107"/>
      <c r="S1781" s="107"/>
      <c r="T1781" s="32"/>
      <c r="U1781" s="29"/>
    </row>
    <row r="1782" spans="1:21" s="12" customFormat="1" ht="15" hidden="1" thickBot="1">
      <c r="A1782" s="21" t="s">
        <v>6569</v>
      </c>
      <c r="B1782" s="1" t="s">
        <v>4372</v>
      </c>
      <c r="C1782" s="98" t="s">
        <v>2271</v>
      </c>
      <c r="D1782" s="100" t="s">
        <v>2115</v>
      </c>
      <c r="E1782" s="100" t="s">
        <v>2126</v>
      </c>
      <c r="F1782" s="100" t="s">
        <v>2119</v>
      </c>
      <c r="G1782" s="101" t="s">
        <v>2108</v>
      </c>
      <c r="H1782" s="102" t="s">
        <v>3766</v>
      </c>
      <c r="I1782" s="103">
        <v>7051</v>
      </c>
      <c r="J1782" s="103">
        <v>1067</v>
      </c>
      <c r="K1782" s="76">
        <v>47</v>
      </c>
      <c r="L1782" s="105">
        <v>1798.82</v>
      </c>
      <c r="M1782" s="106">
        <f t="shared" si="195"/>
        <v>6.6657210999999999E-3</v>
      </c>
      <c r="N1782" s="106">
        <f t="shared" si="196"/>
        <v>3.9538832999999997E-3</v>
      </c>
      <c r="O1782" s="228">
        <f t="shared" si="197"/>
        <v>7.0939000000000006E-5</v>
      </c>
      <c r="P1782" s="281">
        <f t="shared" si="190"/>
        <v>11463</v>
      </c>
      <c r="Q1782" s="238"/>
      <c r="R1782" s="107"/>
      <c r="S1782" s="107"/>
      <c r="T1782" s="32"/>
      <c r="U1782" s="29"/>
    </row>
    <row r="1783" spans="1:21" s="12" customFormat="1" ht="15" hidden="1" thickBot="1">
      <c r="A1783" s="21" t="s">
        <v>6570</v>
      </c>
      <c r="B1783" s="1" t="s">
        <v>4373</v>
      </c>
      <c r="C1783" s="98" t="s">
        <v>2271</v>
      </c>
      <c r="D1783" s="100" t="s">
        <v>2115</v>
      </c>
      <c r="E1783" s="100" t="s">
        <v>2133</v>
      </c>
      <c r="F1783" s="100" t="s">
        <v>2119</v>
      </c>
      <c r="G1783" s="101" t="s">
        <v>2108</v>
      </c>
      <c r="H1783" s="102" t="s">
        <v>3767</v>
      </c>
      <c r="I1783" s="103">
        <v>12660</v>
      </c>
      <c r="J1783" s="103">
        <v>1798</v>
      </c>
      <c r="K1783" s="76">
        <v>88</v>
      </c>
      <c r="L1783" s="105">
        <v>1358.19</v>
      </c>
      <c r="M1783" s="106">
        <f t="shared" si="195"/>
        <v>6.9510268000000002E-3</v>
      </c>
      <c r="N1783" s="106">
        <f t="shared" si="196"/>
        <v>9.2019128999999995E-3</v>
      </c>
      <c r="O1783" s="228">
        <f t="shared" si="197"/>
        <v>1.6509709999999999E-4</v>
      </c>
      <c r="P1783" s="281">
        <f t="shared" si="190"/>
        <v>26679</v>
      </c>
      <c r="Q1783" s="238"/>
      <c r="R1783" s="107"/>
      <c r="S1783" s="107"/>
      <c r="T1783" s="32"/>
      <c r="U1783" s="29"/>
    </row>
    <row r="1784" spans="1:21" s="12" customFormat="1" ht="15" hidden="1" thickBot="1">
      <c r="A1784" s="21" t="s">
        <v>6571</v>
      </c>
      <c r="B1784" s="1" t="s">
        <v>4374</v>
      </c>
      <c r="C1784" s="98" t="s">
        <v>2271</v>
      </c>
      <c r="D1784" s="100" t="s">
        <v>2115</v>
      </c>
      <c r="E1784" s="100" t="s">
        <v>2157</v>
      </c>
      <c r="F1784" s="100" t="s">
        <v>2119</v>
      </c>
      <c r="G1784" s="101" t="s">
        <v>2108</v>
      </c>
      <c r="H1784" s="102" t="s">
        <v>3768</v>
      </c>
      <c r="I1784" s="103">
        <v>15384</v>
      </c>
      <c r="J1784" s="103">
        <v>2314</v>
      </c>
      <c r="K1784" s="76">
        <v>91</v>
      </c>
      <c r="L1784" s="105">
        <v>1284.1500000000001</v>
      </c>
      <c r="M1784" s="106">
        <f t="shared" si="195"/>
        <v>5.9152366000000001E-3</v>
      </c>
      <c r="N1784" s="106">
        <f t="shared" si="196"/>
        <v>1.06590799E-2</v>
      </c>
      <c r="O1784" s="228">
        <f t="shared" si="197"/>
        <v>1.9124100000000001E-4</v>
      </c>
      <c r="P1784" s="281">
        <f t="shared" si="190"/>
        <v>30904</v>
      </c>
      <c r="Q1784" s="238"/>
      <c r="R1784" s="107"/>
      <c r="S1784" s="107"/>
      <c r="T1784" s="32"/>
      <c r="U1784" s="29"/>
    </row>
    <row r="1785" spans="1:21" s="12" customFormat="1" ht="15" hidden="1" thickBot="1">
      <c r="A1785" s="21" t="s">
        <v>6572</v>
      </c>
      <c r="B1785" s="1" t="s">
        <v>4375</v>
      </c>
      <c r="C1785" s="98" t="s">
        <v>2271</v>
      </c>
      <c r="D1785" s="100" t="s">
        <v>2115</v>
      </c>
      <c r="E1785" s="100" t="s">
        <v>2159</v>
      </c>
      <c r="F1785" s="100">
        <v>3</v>
      </c>
      <c r="G1785" s="101" t="s">
        <v>2109</v>
      </c>
      <c r="H1785" s="102" t="s">
        <v>3769</v>
      </c>
      <c r="I1785" s="103">
        <v>16821</v>
      </c>
      <c r="J1785" s="103">
        <v>2663</v>
      </c>
      <c r="K1785" s="76">
        <v>5</v>
      </c>
      <c r="L1785" s="105">
        <v>1249.42</v>
      </c>
      <c r="M1785" s="106">
        <f t="shared" si="195"/>
        <v>2.9724740000000002E-4</v>
      </c>
      <c r="N1785" s="106">
        <f t="shared" si="196"/>
        <v>6.3354980000000002E-4</v>
      </c>
      <c r="O1785" s="228">
        <f t="shared" si="197"/>
        <v>1.13669E-5</v>
      </c>
      <c r="P1785" s="281">
        <f t="shared" si="190"/>
        <v>1836</v>
      </c>
      <c r="Q1785" s="238"/>
      <c r="R1785" s="107"/>
      <c r="S1785" s="107"/>
      <c r="T1785" s="32"/>
      <c r="U1785" s="29"/>
    </row>
    <row r="1786" spans="1:21" s="12" customFormat="1" ht="15" hidden="1" thickBot="1">
      <c r="A1786" s="21" t="s">
        <v>6573</v>
      </c>
      <c r="B1786" s="1" t="s">
        <v>4376</v>
      </c>
      <c r="C1786" s="98" t="s">
        <v>2271</v>
      </c>
      <c r="D1786" s="100" t="s">
        <v>2115</v>
      </c>
      <c r="E1786" s="100" t="s">
        <v>2172</v>
      </c>
      <c r="F1786" s="100" t="s">
        <v>2119</v>
      </c>
      <c r="G1786" s="101" t="s">
        <v>2108</v>
      </c>
      <c r="H1786" s="102" t="s">
        <v>3770</v>
      </c>
      <c r="I1786" s="103">
        <v>13290</v>
      </c>
      <c r="J1786" s="103">
        <v>1884</v>
      </c>
      <c r="K1786" s="76">
        <v>102</v>
      </c>
      <c r="L1786" s="105">
        <v>1292.1500000000001</v>
      </c>
      <c r="M1786" s="106">
        <f t="shared" si="195"/>
        <v>7.6749434999999998E-3</v>
      </c>
      <c r="N1786" s="106">
        <f t="shared" si="196"/>
        <v>1.11903366E-2</v>
      </c>
      <c r="O1786" s="228">
        <f t="shared" si="197"/>
        <v>2.0077260000000001E-4</v>
      </c>
      <c r="P1786" s="281">
        <f t="shared" si="190"/>
        <v>32444</v>
      </c>
      <c r="Q1786" s="238"/>
      <c r="R1786" s="107"/>
      <c r="S1786" s="107"/>
      <c r="T1786" s="32"/>
      <c r="U1786" s="29"/>
    </row>
    <row r="1787" spans="1:21" s="12" customFormat="1" ht="15" hidden="1" thickBot="1">
      <c r="A1787" s="21" t="s">
        <v>6574</v>
      </c>
      <c r="B1787" s="1" t="s">
        <v>4377</v>
      </c>
      <c r="C1787" s="98" t="s">
        <v>2271</v>
      </c>
      <c r="D1787" s="100" t="s">
        <v>2120</v>
      </c>
      <c r="E1787" s="100" t="s">
        <v>2116</v>
      </c>
      <c r="F1787" s="100" t="s">
        <v>2117</v>
      </c>
      <c r="G1787" s="101" t="s">
        <v>2107</v>
      </c>
      <c r="H1787" s="102" t="s">
        <v>3771</v>
      </c>
      <c r="I1787" s="103">
        <v>35685</v>
      </c>
      <c r="J1787" s="103">
        <v>4545</v>
      </c>
      <c r="K1787" s="76">
        <v>364</v>
      </c>
      <c r="L1787" s="105">
        <v>1700.42</v>
      </c>
      <c r="M1787" s="106">
        <f t="shared" si="195"/>
        <v>1.0200364199999999E-2</v>
      </c>
      <c r="N1787" s="106">
        <f t="shared" si="196"/>
        <v>2.72642378E-2</v>
      </c>
      <c r="O1787" s="228">
        <f t="shared" si="197"/>
        <v>4.8916430000000004E-4</v>
      </c>
      <c r="P1787" s="281">
        <f t="shared" si="190"/>
        <v>79048</v>
      </c>
      <c r="Q1787" s="238"/>
      <c r="R1787" s="107"/>
      <c r="S1787" s="107"/>
      <c r="T1787" s="32"/>
      <c r="U1787" s="29"/>
    </row>
    <row r="1788" spans="1:21" s="12" customFormat="1" ht="15" hidden="1" thickBot="1">
      <c r="A1788" s="21" t="s">
        <v>6575</v>
      </c>
      <c r="B1788" s="1" t="s">
        <v>4378</v>
      </c>
      <c r="C1788" s="98" t="s">
        <v>2271</v>
      </c>
      <c r="D1788" s="100" t="s">
        <v>2120</v>
      </c>
      <c r="E1788" s="100" t="s">
        <v>2115</v>
      </c>
      <c r="F1788" s="100" t="s">
        <v>2117</v>
      </c>
      <c r="G1788" s="101" t="s">
        <v>2107</v>
      </c>
      <c r="H1788" s="102" t="s">
        <v>3772</v>
      </c>
      <c r="I1788" s="103">
        <v>16073</v>
      </c>
      <c r="J1788" s="103">
        <v>1985</v>
      </c>
      <c r="K1788" s="76">
        <v>63</v>
      </c>
      <c r="L1788" s="105">
        <v>2073.91</v>
      </c>
      <c r="M1788" s="106">
        <f t="shared" si="195"/>
        <v>3.9196166999999997E-3</v>
      </c>
      <c r="N1788" s="106">
        <f t="shared" si="196"/>
        <v>3.7515799E-3</v>
      </c>
      <c r="O1788" s="228">
        <f t="shared" si="197"/>
        <v>6.7309299999999996E-5</v>
      </c>
      <c r="P1788" s="281">
        <f t="shared" si="190"/>
        <v>10877</v>
      </c>
      <c r="Q1788" s="238"/>
      <c r="R1788" s="107"/>
      <c r="S1788" s="107"/>
      <c r="T1788" s="32"/>
      <c r="U1788" s="29"/>
    </row>
    <row r="1789" spans="1:21" s="12" customFormat="1" ht="15" hidden="1" thickBot="1">
      <c r="A1789" s="21" t="s">
        <v>6576</v>
      </c>
      <c r="B1789" s="1" t="s">
        <v>4379</v>
      </c>
      <c r="C1789" s="98" t="s">
        <v>2271</v>
      </c>
      <c r="D1789" s="100" t="s">
        <v>2120</v>
      </c>
      <c r="E1789" s="100" t="s">
        <v>2120</v>
      </c>
      <c r="F1789" s="100" t="s">
        <v>2117</v>
      </c>
      <c r="G1789" s="101" t="s">
        <v>2107</v>
      </c>
      <c r="H1789" s="102" t="s">
        <v>3773</v>
      </c>
      <c r="I1789" s="103">
        <v>11198</v>
      </c>
      <c r="J1789" s="103">
        <v>1512</v>
      </c>
      <c r="K1789" s="76">
        <v>125</v>
      </c>
      <c r="L1789" s="105">
        <v>1877.02</v>
      </c>
      <c r="M1789" s="106">
        <f t="shared" si="195"/>
        <v>1.11627076E-2</v>
      </c>
      <c r="N1789" s="106">
        <f t="shared" si="196"/>
        <v>8.9919201000000001E-3</v>
      </c>
      <c r="O1789" s="228">
        <f t="shared" si="197"/>
        <v>1.6132949999999999E-4</v>
      </c>
      <c r="P1789" s="281">
        <f t="shared" si="190"/>
        <v>26070</v>
      </c>
      <c r="Q1789" s="238"/>
      <c r="R1789" s="107"/>
      <c r="S1789" s="107"/>
      <c r="T1789" s="32"/>
      <c r="U1789" s="29"/>
    </row>
    <row r="1790" spans="1:21" s="12" customFormat="1" ht="15" hidden="1" thickBot="1">
      <c r="A1790" s="21" t="s">
        <v>6577</v>
      </c>
      <c r="B1790" s="1" t="s">
        <v>4380</v>
      </c>
      <c r="C1790" s="98" t="s">
        <v>2271</v>
      </c>
      <c r="D1790" s="100" t="s">
        <v>2120</v>
      </c>
      <c r="E1790" s="100" t="s">
        <v>2122</v>
      </c>
      <c r="F1790" s="100" t="s">
        <v>2119</v>
      </c>
      <c r="G1790" s="101" t="s">
        <v>2108</v>
      </c>
      <c r="H1790" s="102" t="s">
        <v>3774</v>
      </c>
      <c r="I1790" s="103">
        <v>11064</v>
      </c>
      <c r="J1790" s="103">
        <v>1790</v>
      </c>
      <c r="K1790" s="76">
        <v>36</v>
      </c>
      <c r="L1790" s="105">
        <v>1424.98</v>
      </c>
      <c r="M1790" s="106">
        <f t="shared" si="195"/>
        <v>3.2537960000000002E-3</v>
      </c>
      <c r="N1790" s="106">
        <f t="shared" si="196"/>
        <v>4.0872818000000002E-3</v>
      </c>
      <c r="O1790" s="228">
        <f t="shared" si="197"/>
        <v>7.3332399999999996E-5</v>
      </c>
      <c r="P1790" s="281">
        <f t="shared" si="190"/>
        <v>11850</v>
      </c>
      <c r="Q1790" s="238"/>
      <c r="R1790" s="107"/>
      <c r="S1790" s="107"/>
      <c r="T1790" s="32"/>
      <c r="U1790" s="29"/>
    </row>
    <row r="1791" spans="1:21" s="12" customFormat="1" ht="15" hidden="1" thickBot="1">
      <c r="A1791" s="21" t="s">
        <v>6578</v>
      </c>
      <c r="B1791" s="1" t="s">
        <v>4381</v>
      </c>
      <c r="C1791" s="98" t="s">
        <v>2271</v>
      </c>
      <c r="D1791" s="100" t="s">
        <v>2120</v>
      </c>
      <c r="E1791" s="100" t="s">
        <v>2124</v>
      </c>
      <c r="F1791" s="100" t="s">
        <v>2119</v>
      </c>
      <c r="G1791" s="101" t="s">
        <v>2108</v>
      </c>
      <c r="H1791" s="102" t="s">
        <v>3775</v>
      </c>
      <c r="I1791" s="103">
        <v>9579</v>
      </c>
      <c r="J1791" s="103">
        <v>1505</v>
      </c>
      <c r="K1791" s="76">
        <v>110</v>
      </c>
      <c r="L1791" s="105">
        <v>1051.1400000000001</v>
      </c>
      <c r="M1791" s="106">
        <f t="shared" si="195"/>
        <v>1.14834533E-2</v>
      </c>
      <c r="N1791" s="106">
        <f t="shared" si="196"/>
        <v>1.6441765300000001E-2</v>
      </c>
      <c r="O1791" s="228">
        <f t="shared" si="197"/>
        <v>2.949917E-4</v>
      </c>
      <c r="P1791" s="281">
        <f t="shared" si="190"/>
        <v>47670</v>
      </c>
      <c r="Q1791" s="238"/>
      <c r="R1791" s="107"/>
      <c r="S1791" s="107"/>
      <c r="T1791" s="32"/>
      <c r="U1791" s="29"/>
    </row>
    <row r="1792" spans="1:21" s="12" customFormat="1" ht="15" hidden="1" thickBot="1">
      <c r="A1792" s="21" t="s">
        <v>6579</v>
      </c>
      <c r="B1792" s="1" t="s">
        <v>4382</v>
      </c>
      <c r="C1792" s="98" t="s">
        <v>2271</v>
      </c>
      <c r="D1792" s="100" t="s">
        <v>2120</v>
      </c>
      <c r="E1792" s="100" t="s">
        <v>2126</v>
      </c>
      <c r="F1792" s="100" t="s">
        <v>2119</v>
      </c>
      <c r="G1792" s="101" t="s">
        <v>2108</v>
      </c>
      <c r="H1792" s="102" t="s">
        <v>3421</v>
      </c>
      <c r="I1792" s="103">
        <v>5751</v>
      </c>
      <c r="J1792" s="103">
        <v>923</v>
      </c>
      <c r="K1792" s="76">
        <v>33</v>
      </c>
      <c r="L1792" s="105">
        <v>1375.7</v>
      </c>
      <c r="M1792" s="106">
        <f t="shared" si="195"/>
        <v>5.7381324000000001E-3</v>
      </c>
      <c r="N1792" s="106">
        <f t="shared" si="196"/>
        <v>3.8498918000000001E-3</v>
      </c>
      <c r="O1792" s="228">
        <f t="shared" si="197"/>
        <v>6.9073199999999995E-5</v>
      </c>
      <c r="P1792" s="281">
        <f t="shared" si="190"/>
        <v>11162</v>
      </c>
      <c r="Q1792" s="238"/>
      <c r="R1792" s="107"/>
      <c r="S1792" s="107"/>
      <c r="T1792" s="32"/>
      <c r="U1792" s="29"/>
    </row>
    <row r="1793" spans="1:21" s="12" customFormat="1" ht="15" hidden="1" thickBot="1">
      <c r="A1793" s="21" t="s">
        <v>6580</v>
      </c>
      <c r="B1793" s="1" t="s">
        <v>4383</v>
      </c>
      <c r="C1793" s="98" t="s">
        <v>2271</v>
      </c>
      <c r="D1793" s="100" t="s">
        <v>2120</v>
      </c>
      <c r="E1793" s="100" t="s">
        <v>2133</v>
      </c>
      <c r="F1793" s="100" t="s">
        <v>2119</v>
      </c>
      <c r="G1793" s="101" t="s">
        <v>2108</v>
      </c>
      <c r="H1793" s="102" t="s">
        <v>3776</v>
      </c>
      <c r="I1793" s="103">
        <v>12987</v>
      </c>
      <c r="J1793" s="103">
        <v>1851</v>
      </c>
      <c r="K1793" s="76">
        <v>81</v>
      </c>
      <c r="L1793" s="105">
        <v>1256.1600000000001</v>
      </c>
      <c r="M1793" s="106">
        <f t="shared" si="195"/>
        <v>6.2370061999999999E-3</v>
      </c>
      <c r="N1793" s="106">
        <f t="shared" si="196"/>
        <v>9.1904680999999998E-3</v>
      </c>
      <c r="O1793" s="228">
        <f t="shared" si="197"/>
        <v>1.6489179999999999E-4</v>
      </c>
      <c r="P1793" s="281">
        <f t="shared" si="190"/>
        <v>26646</v>
      </c>
      <c r="Q1793" s="238"/>
      <c r="R1793" s="107"/>
      <c r="S1793" s="107"/>
      <c r="T1793" s="32"/>
      <c r="U1793" s="29"/>
    </row>
    <row r="1794" spans="1:21" s="12" customFormat="1" ht="15" hidden="1" thickBot="1">
      <c r="A1794" s="21" t="s">
        <v>6581</v>
      </c>
      <c r="B1794" s="1" t="s">
        <v>4384</v>
      </c>
      <c r="C1794" s="98" t="s">
        <v>2271</v>
      </c>
      <c r="D1794" s="100" t="s">
        <v>2120</v>
      </c>
      <c r="E1794" s="100" t="s">
        <v>2157</v>
      </c>
      <c r="F1794" s="100" t="s">
        <v>2119</v>
      </c>
      <c r="G1794" s="101" t="s">
        <v>2108</v>
      </c>
      <c r="H1794" s="102" t="s">
        <v>3777</v>
      </c>
      <c r="I1794" s="103">
        <v>10629</v>
      </c>
      <c r="J1794" s="103">
        <v>1756</v>
      </c>
      <c r="K1794" s="76">
        <v>35</v>
      </c>
      <c r="L1794" s="105">
        <v>1083.2</v>
      </c>
      <c r="M1794" s="106">
        <f t="shared" si="195"/>
        <v>3.2928778999999999E-3</v>
      </c>
      <c r="N1794" s="106">
        <f t="shared" si="196"/>
        <v>5.3381586999999998E-3</v>
      </c>
      <c r="O1794" s="228">
        <f t="shared" si="197"/>
        <v>9.5775100000000004E-5</v>
      </c>
      <c r="P1794" s="281">
        <f t="shared" si="190"/>
        <v>15477</v>
      </c>
      <c r="Q1794" s="238"/>
      <c r="R1794" s="107"/>
      <c r="S1794" s="107"/>
      <c r="T1794" s="32"/>
      <c r="U1794" s="29"/>
    </row>
    <row r="1795" spans="1:21" s="12" customFormat="1" ht="15" hidden="1" thickBot="1">
      <c r="A1795" s="21" t="s">
        <v>6582</v>
      </c>
      <c r="B1795" s="1" t="s">
        <v>4385</v>
      </c>
      <c r="C1795" s="98" t="s">
        <v>2271</v>
      </c>
      <c r="D1795" s="100" t="s">
        <v>2120</v>
      </c>
      <c r="E1795" s="100" t="s">
        <v>2159</v>
      </c>
      <c r="F1795" s="100" t="s">
        <v>2119</v>
      </c>
      <c r="G1795" s="101" t="s">
        <v>2108</v>
      </c>
      <c r="H1795" s="102" t="s">
        <v>3778</v>
      </c>
      <c r="I1795" s="103">
        <v>11935</v>
      </c>
      <c r="J1795" s="103">
        <v>2084</v>
      </c>
      <c r="K1795" s="76">
        <v>25</v>
      </c>
      <c r="L1795" s="105">
        <v>829.59</v>
      </c>
      <c r="M1795" s="106">
        <f t="shared" si="195"/>
        <v>2.0946795000000001E-3</v>
      </c>
      <c r="N1795" s="106">
        <f t="shared" si="196"/>
        <v>5.2620113999999997E-3</v>
      </c>
      <c r="O1795" s="228">
        <f t="shared" si="197"/>
        <v>9.4408900000000003E-5</v>
      </c>
      <c r="P1795" s="281">
        <f t="shared" si="190"/>
        <v>15256</v>
      </c>
      <c r="Q1795" s="238"/>
      <c r="R1795" s="107"/>
      <c r="S1795" s="107"/>
      <c r="T1795" s="32"/>
      <c r="U1795" s="29"/>
    </row>
    <row r="1796" spans="1:21" s="12" customFormat="1" ht="15" hidden="1" thickBot="1">
      <c r="A1796" s="21" t="s">
        <v>6583</v>
      </c>
      <c r="B1796" s="1" t="s">
        <v>4386</v>
      </c>
      <c r="C1796" s="98" t="s">
        <v>2271</v>
      </c>
      <c r="D1796" s="100" t="s">
        <v>2120</v>
      </c>
      <c r="E1796" s="100" t="s">
        <v>2172</v>
      </c>
      <c r="F1796" s="100">
        <v>3</v>
      </c>
      <c r="G1796" s="101" t="s">
        <v>2109</v>
      </c>
      <c r="H1796" s="102" t="s">
        <v>3779</v>
      </c>
      <c r="I1796" s="103">
        <v>26697</v>
      </c>
      <c r="J1796" s="103">
        <v>3922</v>
      </c>
      <c r="K1796" s="76">
        <v>244</v>
      </c>
      <c r="L1796" s="105">
        <v>1465.28</v>
      </c>
      <c r="M1796" s="106">
        <f t="shared" si="195"/>
        <v>9.1396037000000003E-3</v>
      </c>
      <c r="N1796" s="106">
        <f t="shared" si="196"/>
        <v>2.4463260000000001E-2</v>
      </c>
      <c r="O1796" s="228">
        <f t="shared" si="197"/>
        <v>4.389102E-4</v>
      </c>
      <c r="P1796" s="281">
        <f t="shared" si="190"/>
        <v>70927</v>
      </c>
      <c r="Q1796" s="238"/>
      <c r="R1796" s="107"/>
      <c r="S1796" s="107"/>
      <c r="T1796" s="32"/>
      <c r="U1796" s="29"/>
    </row>
    <row r="1797" spans="1:21" s="12" customFormat="1" ht="15" hidden="1" thickBot="1">
      <c r="A1797" s="21" t="s">
        <v>6584</v>
      </c>
      <c r="B1797" s="1" t="s">
        <v>4387</v>
      </c>
      <c r="C1797" s="98" t="s">
        <v>2271</v>
      </c>
      <c r="D1797" s="100" t="s">
        <v>2120</v>
      </c>
      <c r="E1797" s="100" t="s">
        <v>2174</v>
      </c>
      <c r="F1797" s="100">
        <v>3</v>
      </c>
      <c r="G1797" s="101" t="s">
        <v>2109</v>
      </c>
      <c r="H1797" s="102" t="s">
        <v>3780</v>
      </c>
      <c r="I1797" s="103">
        <v>12940</v>
      </c>
      <c r="J1797" s="103">
        <v>2003</v>
      </c>
      <c r="K1797" s="76">
        <v>124</v>
      </c>
      <c r="L1797" s="105">
        <v>1419.81</v>
      </c>
      <c r="M1797" s="106">
        <f t="shared" si="195"/>
        <v>9.5826893000000007E-3</v>
      </c>
      <c r="N1797" s="106">
        <f t="shared" si="196"/>
        <v>1.35187994E-2</v>
      </c>
      <c r="O1797" s="228">
        <f t="shared" si="197"/>
        <v>2.42549E-4</v>
      </c>
      <c r="P1797" s="281">
        <f t="shared" ref="P1797:P1860" si="198">ROUNDDOWN(161600000*O1797,0)</f>
        <v>39195</v>
      </c>
      <c r="Q1797" s="238"/>
      <c r="R1797" s="107"/>
      <c r="S1797" s="107"/>
      <c r="T1797" s="32"/>
      <c r="U1797" s="29"/>
    </row>
    <row r="1798" spans="1:21" s="12" customFormat="1" ht="15" hidden="1" thickBot="1">
      <c r="A1798" s="21" t="s">
        <v>6585</v>
      </c>
      <c r="B1798" s="1" t="s">
        <v>4388</v>
      </c>
      <c r="C1798" s="98" t="s">
        <v>2271</v>
      </c>
      <c r="D1798" s="100" t="s">
        <v>2120</v>
      </c>
      <c r="E1798" s="100" t="s">
        <v>2175</v>
      </c>
      <c r="F1798" s="100" t="s">
        <v>2119</v>
      </c>
      <c r="G1798" s="101" t="s">
        <v>2108</v>
      </c>
      <c r="H1798" s="102" t="s">
        <v>3781</v>
      </c>
      <c r="I1798" s="103">
        <v>13170</v>
      </c>
      <c r="J1798" s="103">
        <v>2081</v>
      </c>
      <c r="K1798" s="76">
        <v>164</v>
      </c>
      <c r="L1798" s="105">
        <v>1264.54</v>
      </c>
      <c r="M1798" s="106">
        <f t="shared" si="195"/>
        <v>1.2452543599999999E-2</v>
      </c>
      <c r="N1798" s="106">
        <f t="shared" si="196"/>
        <v>2.0492624300000001E-2</v>
      </c>
      <c r="O1798" s="228">
        <f t="shared" si="197"/>
        <v>3.676706E-4</v>
      </c>
      <c r="P1798" s="281">
        <f t="shared" si="198"/>
        <v>59415</v>
      </c>
      <c r="Q1798" s="238"/>
      <c r="R1798" s="107"/>
      <c r="S1798" s="107"/>
      <c r="T1798" s="32"/>
      <c r="U1798" s="29"/>
    </row>
    <row r="1799" spans="1:21" s="12" customFormat="1" ht="15" hidden="1" thickBot="1">
      <c r="A1799" s="21" t="s">
        <v>6586</v>
      </c>
      <c r="B1799" s="1" t="s">
        <v>4389</v>
      </c>
      <c r="C1799" s="98" t="s">
        <v>2271</v>
      </c>
      <c r="D1799" s="100" t="s">
        <v>2122</v>
      </c>
      <c r="E1799" s="100" t="s">
        <v>2116</v>
      </c>
      <c r="F1799" s="100">
        <v>3</v>
      </c>
      <c r="G1799" s="101" t="s">
        <v>2109</v>
      </c>
      <c r="H1799" s="102" t="s">
        <v>3782</v>
      </c>
      <c r="I1799" s="103">
        <v>13214</v>
      </c>
      <c r="J1799" s="103">
        <v>1771</v>
      </c>
      <c r="K1799" s="76">
        <v>198</v>
      </c>
      <c r="L1799" s="105">
        <v>1066.83</v>
      </c>
      <c r="M1799" s="106">
        <f t="shared" si="195"/>
        <v>1.4984107700000001E-2</v>
      </c>
      <c r="N1799" s="106">
        <f t="shared" si="196"/>
        <v>2.48744924E-2</v>
      </c>
      <c r="O1799" s="228">
        <f t="shared" si="197"/>
        <v>4.4628840000000001E-4</v>
      </c>
      <c r="P1799" s="281">
        <f t="shared" si="198"/>
        <v>72120</v>
      </c>
      <c r="Q1799" s="238"/>
      <c r="R1799" s="107"/>
      <c r="S1799" s="107"/>
      <c r="T1799" s="32"/>
      <c r="U1799" s="29"/>
    </row>
    <row r="1800" spans="1:21" s="12" customFormat="1" ht="15" hidden="1" thickBot="1">
      <c r="A1800" s="21" t="s">
        <v>6587</v>
      </c>
      <c r="B1800" s="1" t="s">
        <v>4390</v>
      </c>
      <c r="C1800" s="98" t="s">
        <v>2271</v>
      </c>
      <c r="D1800" s="100" t="s">
        <v>2122</v>
      </c>
      <c r="E1800" s="100" t="s">
        <v>2115</v>
      </c>
      <c r="F1800" s="100" t="s">
        <v>2119</v>
      </c>
      <c r="G1800" s="101" t="s">
        <v>2108</v>
      </c>
      <c r="H1800" s="102" t="s">
        <v>3783</v>
      </c>
      <c r="I1800" s="103">
        <v>3972</v>
      </c>
      <c r="J1800" s="103">
        <v>501</v>
      </c>
      <c r="K1800" s="76">
        <v>52</v>
      </c>
      <c r="L1800" s="105">
        <v>825.02</v>
      </c>
      <c r="M1800" s="106">
        <f t="shared" si="195"/>
        <v>1.3091641399999999E-2</v>
      </c>
      <c r="N1800" s="106">
        <f t="shared" si="196"/>
        <v>7.9500040000000001E-3</v>
      </c>
      <c r="O1800" s="228">
        <f t="shared" si="197"/>
        <v>1.4263580000000001E-4</v>
      </c>
      <c r="P1800" s="281">
        <f t="shared" si="198"/>
        <v>23049</v>
      </c>
      <c r="Q1800" s="238"/>
      <c r="R1800" s="107"/>
      <c r="S1800" s="107"/>
      <c r="T1800" s="32"/>
      <c r="U1800" s="29"/>
    </row>
    <row r="1801" spans="1:21" s="12" customFormat="1" ht="15" hidden="1" thickBot="1">
      <c r="A1801" s="21" t="s">
        <v>6588</v>
      </c>
      <c r="B1801" s="1" t="s">
        <v>4391</v>
      </c>
      <c r="C1801" s="98" t="s">
        <v>2271</v>
      </c>
      <c r="D1801" s="100" t="s">
        <v>2122</v>
      </c>
      <c r="E1801" s="100" t="s">
        <v>2120</v>
      </c>
      <c r="F1801" s="100" t="s">
        <v>2119</v>
      </c>
      <c r="G1801" s="101" t="s">
        <v>2108</v>
      </c>
      <c r="H1801" s="102" t="s">
        <v>3610</v>
      </c>
      <c r="I1801" s="103">
        <v>5991</v>
      </c>
      <c r="J1801" s="103">
        <v>872</v>
      </c>
      <c r="K1801" s="76">
        <v>16</v>
      </c>
      <c r="L1801" s="105">
        <v>989.27</v>
      </c>
      <c r="M1801" s="106">
        <f t="shared" ref="M1801:M1832" si="199" xml:space="preserve"> ROUNDDOWN(K1801/I1801,10)</f>
        <v>2.6706726E-3</v>
      </c>
      <c r="N1801" s="106">
        <f t="shared" ref="N1801:N1832" si="200">ROUNDDOWN(J1801*M1801/L1801,10)</f>
        <v>2.3540858E-3</v>
      </c>
      <c r="O1801" s="228">
        <f t="shared" ref="O1801:O1832" si="201">ROUNDDOWN(N1801/$N$2499,10)</f>
        <v>4.2236E-5</v>
      </c>
      <c r="P1801" s="281">
        <f t="shared" si="198"/>
        <v>6825</v>
      </c>
      <c r="Q1801" s="238"/>
      <c r="R1801" s="107"/>
      <c r="S1801" s="107"/>
      <c r="T1801" s="32"/>
      <c r="U1801" s="29"/>
    </row>
    <row r="1802" spans="1:21" s="12" customFormat="1" ht="15" hidden="1" thickBot="1">
      <c r="A1802" s="21" t="s">
        <v>6589</v>
      </c>
      <c r="B1802" s="1" t="s">
        <v>4392</v>
      </c>
      <c r="C1802" s="98" t="s">
        <v>2271</v>
      </c>
      <c r="D1802" s="100" t="s">
        <v>2122</v>
      </c>
      <c r="E1802" s="100" t="s">
        <v>2122</v>
      </c>
      <c r="F1802" s="100" t="s">
        <v>2119</v>
      </c>
      <c r="G1802" s="101" t="s">
        <v>2108</v>
      </c>
      <c r="H1802" s="102" t="s">
        <v>3784</v>
      </c>
      <c r="I1802" s="103">
        <v>5652</v>
      </c>
      <c r="J1802" s="103">
        <v>702</v>
      </c>
      <c r="K1802" s="76">
        <v>15</v>
      </c>
      <c r="L1802" s="105">
        <v>1641.5</v>
      </c>
      <c r="M1802" s="106">
        <f t="shared" si="199"/>
        <v>2.6539278000000002E-3</v>
      </c>
      <c r="N1802" s="106">
        <f t="shared" si="200"/>
        <v>1.1349724000000001E-3</v>
      </c>
      <c r="O1802" s="228">
        <f t="shared" si="201"/>
        <v>2.0363199999999998E-5</v>
      </c>
      <c r="P1802" s="281">
        <f t="shared" si="198"/>
        <v>3290</v>
      </c>
      <c r="Q1802" s="238"/>
      <c r="R1802" s="107"/>
      <c r="S1802" s="107"/>
      <c r="T1802" s="32"/>
      <c r="U1802" s="29"/>
    </row>
    <row r="1803" spans="1:21" s="12" customFormat="1" ht="15" hidden="1" thickBot="1">
      <c r="A1803" s="21" t="s">
        <v>6590</v>
      </c>
      <c r="B1803" s="1" t="s">
        <v>4393</v>
      </c>
      <c r="C1803" s="98" t="s">
        <v>2271</v>
      </c>
      <c r="D1803" s="100" t="s">
        <v>2122</v>
      </c>
      <c r="E1803" s="100" t="s">
        <v>2124</v>
      </c>
      <c r="F1803" s="100" t="s">
        <v>2119</v>
      </c>
      <c r="G1803" s="101" t="s">
        <v>2108</v>
      </c>
      <c r="H1803" s="102" t="s">
        <v>3785</v>
      </c>
      <c r="I1803" s="103">
        <v>13705</v>
      </c>
      <c r="J1803" s="103">
        <v>1933</v>
      </c>
      <c r="K1803" s="76">
        <v>114</v>
      </c>
      <c r="L1803" s="105">
        <v>1073.74</v>
      </c>
      <c r="M1803" s="106">
        <f t="shared" si="199"/>
        <v>8.3181320000000007E-3</v>
      </c>
      <c r="N1803" s="106">
        <f t="shared" si="200"/>
        <v>1.49747137E-2</v>
      </c>
      <c r="O1803" s="228">
        <f t="shared" si="201"/>
        <v>2.6867040000000002E-4</v>
      </c>
      <c r="P1803" s="281">
        <f t="shared" si="198"/>
        <v>43417</v>
      </c>
      <c r="Q1803" s="238"/>
      <c r="R1803" s="107"/>
      <c r="S1803" s="107"/>
      <c r="T1803" s="32"/>
      <c r="U1803" s="29"/>
    </row>
    <row r="1804" spans="1:21" s="12" customFormat="1" ht="15" hidden="1" thickBot="1">
      <c r="A1804" s="21" t="s">
        <v>6591</v>
      </c>
      <c r="B1804" s="1" t="s">
        <v>4394</v>
      </c>
      <c r="C1804" s="98" t="s">
        <v>2271</v>
      </c>
      <c r="D1804" s="100" t="s">
        <v>2122</v>
      </c>
      <c r="E1804" s="100" t="s">
        <v>2126</v>
      </c>
      <c r="F1804" s="100">
        <v>3</v>
      </c>
      <c r="G1804" s="101" t="s">
        <v>2109</v>
      </c>
      <c r="H1804" s="102" t="s">
        <v>3786</v>
      </c>
      <c r="I1804" s="103">
        <v>9836</v>
      </c>
      <c r="J1804" s="103">
        <v>1288</v>
      </c>
      <c r="K1804" s="76">
        <v>118</v>
      </c>
      <c r="L1804" s="105">
        <v>1031.5</v>
      </c>
      <c r="M1804" s="106">
        <f t="shared" si="199"/>
        <v>1.19967466E-2</v>
      </c>
      <c r="N1804" s="106">
        <f t="shared" si="200"/>
        <v>1.49799414E-2</v>
      </c>
      <c r="O1804" s="228">
        <f t="shared" si="201"/>
        <v>2.6876420000000002E-4</v>
      </c>
      <c r="P1804" s="281">
        <f t="shared" si="198"/>
        <v>43432</v>
      </c>
      <c r="Q1804" s="238"/>
      <c r="R1804" s="107"/>
      <c r="S1804" s="107"/>
      <c r="T1804" s="32"/>
      <c r="U1804" s="29"/>
    </row>
    <row r="1805" spans="1:21" s="12" customFormat="1" ht="15" hidden="1" thickBot="1">
      <c r="A1805" s="21" t="s">
        <v>6592</v>
      </c>
      <c r="B1805" s="1" t="s">
        <v>4395</v>
      </c>
      <c r="C1805" s="98" t="s">
        <v>2271</v>
      </c>
      <c r="D1805" s="100" t="s">
        <v>2122</v>
      </c>
      <c r="E1805" s="100" t="s">
        <v>2133</v>
      </c>
      <c r="F1805" s="100" t="s">
        <v>2119</v>
      </c>
      <c r="G1805" s="101" t="s">
        <v>2108</v>
      </c>
      <c r="H1805" s="102" t="s">
        <v>3787</v>
      </c>
      <c r="I1805" s="103">
        <v>10750</v>
      </c>
      <c r="J1805" s="103">
        <v>1440</v>
      </c>
      <c r="K1805" s="76">
        <v>49</v>
      </c>
      <c r="L1805" s="105">
        <v>1313.63</v>
      </c>
      <c r="M1805" s="106">
        <f t="shared" si="199"/>
        <v>4.5581394999999999E-3</v>
      </c>
      <c r="N1805" s="106">
        <f t="shared" si="200"/>
        <v>4.9966283E-3</v>
      </c>
      <c r="O1805" s="228">
        <f t="shared" si="201"/>
        <v>8.9647499999999998E-5</v>
      </c>
      <c r="P1805" s="281">
        <f t="shared" si="198"/>
        <v>14487</v>
      </c>
      <c r="Q1805" s="238"/>
      <c r="R1805" s="107"/>
      <c r="S1805" s="107"/>
      <c r="T1805" s="32"/>
      <c r="U1805" s="29"/>
    </row>
    <row r="1806" spans="1:21" s="12" customFormat="1" ht="15" hidden="1" thickBot="1">
      <c r="A1806" s="21" t="s">
        <v>6593</v>
      </c>
      <c r="B1806" s="1" t="s">
        <v>4396</v>
      </c>
      <c r="C1806" s="98" t="s">
        <v>2271</v>
      </c>
      <c r="D1806" s="100" t="s">
        <v>2122</v>
      </c>
      <c r="E1806" s="100" t="s">
        <v>2157</v>
      </c>
      <c r="F1806" s="100" t="s">
        <v>2119</v>
      </c>
      <c r="G1806" s="101" t="s">
        <v>2108</v>
      </c>
      <c r="H1806" s="102" t="s">
        <v>3788</v>
      </c>
      <c r="I1806" s="103">
        <v>4910</v>
      </c>
      <c r="J1806" s="103">
        <v>719</v>
      </c>
      <c r="K1806" s="76">
        <v>23</v>
      </c>
      <c r="L1806" s="105">
        <v>980.33</v>
      </c>
      <c r="M1806" s="106">
        <f t="shared" si="199"/>
        <v>4.6843177000000001E-3</v>
      </c>
      <c r="N1806" s="106">
        <f t="shared" si="200"/>
        <v>3.4356027000000001E-3</v>
      </c>
      <c r="O1806" s="228">
        <f t="shared" si="201"/>
        <v>6.16402E-5</v>
      </c>
      <c r="P1806" s="281">
        <f t="shared" si="198"/>
        <v>9961</v>
      </c>
      <c r="Q1806" s="238"/>
      <c r="R1806" s="107"/>
      <c r="S1806" s="107"/>
      <c r="T1806" s="32"/>
      <c r="U1806" s="29"/>
    </row>
    <row r="1807" spans="1:21" s="12" customFormat="1" ht="15" hidden="1" thickBot="1">
      <c r="A1807" s="21" t="s">
        <v>6594</v>
      </c>
      <c r="B1807" s="1" t="s">
        <v>4397</v>
      </c>
      <c r="C1807" s="98" t="s">
        <v>2271</v>
      </c>
      <c r="D1807" s="100" t="s">
        <v>2122</v>
      </c>
      <c r="E1807" s="100" t="s">
        <v>2159</v>
      </c>
      <c r="F1807" s="100" t="s">
        <v>2119</v>
      </c>
      <c r="G1807" s="101" t="s">
        <v>2108</v>
      </c>
      <c r="H1807" s="102" t="s">
        <v>3789</v>
      </c>
      <c r="I1807" s="103">
        <v>4965</v>
      </c>
      <c r="J1807" s="103">
        <v>636</v>
      </c>
      <c r="K1807" s="76">
        <v>38</v>
      </c>
      <c r="L1807" s="105">
        <v>991.14</v>
      </c>
      <c r="M1807" s="106">
        <f t="shared" si="199"/>
        <v>7.6535750000000001E-3</v>
      </c>
      <c r="N1807" s="106">
        <f t="shared" si="200"/>
        <v>4.9111867999999999E-3</v>
      </c>
      <c r="O1807" s="228">
        <f t="shared" si="201"/>
        <v>8.8114600000000005E-5</v>
      </c>
      <c r="P1807" s="281">
        <f t="shared" si="198"/>
        <v>14239</v>
      </c>
      <c r="Q1807" s="238"/>
      <c r="R1807" s="107"/>
      <c r="S1807" s="107"/>
      <c r="T1807" s="32"/>
      <c r="U1807" s="29"/>
    </row>
    <row r="1808" spans="1:21" s="12" customFormat="1" ht="15" hidden="1" thickBot="1">
      <c r="A1808" s="21" t="s">
        <v>6595</v>
      </c>
      <c r="B1808" s="1" t="s">
        <v>4398</v>
      </c>
      <c r="C1808" s="98" t="s">
        <v>2271</v>
      </c>
      <c r="D1808" s="100" t="s">
        <v>2122</v>
      </c>
      <c r="E1808" s="100" t="s">
        <v>2172</v>
      </c>
      <c r="F1808" s="100" t="s">
        <v>2119</v>
      </c>
      <c r="G1808" s="101" t="s">
        <v>2108</v>
      </c>
      <c r="H1808" s="102" t="s">
        <v>3790</v>
      </c>
      <c r="I1808" s="103">
        <v>10724</v>
      </c>
      <c r="J1808" s="103">
        <v>1636</v>
      </c>
      <c r="K1808" s="76">
        <v>16</v>
      </c>
      <c r="L1808" s="105">
        <v>1143.1199999999999</v>
      </c>
      <c r="M1808" s="106">
        <f t="shared" si="199"/>
        <v>1.4919805999999999E-3</v>
      </c>
      <c r="N1808" s="106">
        <f t="shared" si="200"/>
        <v>2.1352790999999999E-3</v>
      </c>
      <c r="O1808" s="228">
        <f t="shared" si="201"/>
        <v>3.8310299999999998E-5</v>
      </c>
      <c r="P1808" s="281">
        <f t="shared" si="198"/>
        <v>6190</v>
      </c>
      <c r="Q1808" s="238"/>
      <c r="R1808" s="107"/>
      <c r="S1808" s="107"/>
      <c r="T1808" s="32"/>
      <c r="U1808" s="29"/>
    </row>
    <row r="1809" spans="1:21" s="12" customFormat="1" ht="15" hidden="1" thickBot="1">
      <c r="A1809" s="21" t="s">
        <v>6596</v>
      </c>
      <c r="B1809" s="1" t="s">
        <v>4399</v>
      </c>
      <c r="C1809" s="98" t="s">
        <v>2271</v>
      </c>
      <c r="D1809" s="100" t="s">
        <v>2122</v>
      </c>
      <c r="E1809" s="100" t="s">
        <v>2174</v>
      </c>
      <c r="F1809" s="100" t="s">
        <v>2119</v>
      </c>
      <c r="G1809" s="101" t="s">
        <v>2108</v>
      </c>
      <c r="H1809" s="102" t="s">
        <v>3791</v>
      </c>
      <c r="I1809" s="103">
        <v>14860</v>
      </c>
      <c r="J1809" s="103">
        <v>2345</v>
      </c>
      <c r="K1809" s="76">
        <v>193</v>
      </c>
      <c r="L1809" s="105">
        <v>1023.38</v>
      </c>
      <c r="M1809" s="106">
        <f t="shared" si="199"/>
        <v>1.29878869E-2</v>
      </c>
      <c r="N1809" s="106">
        <f t="shared" si="200"/>
        <v>2.97607875E-2</v>
      </c>
      <c r="O1809" s="228">
        <f t="shared" si="201"/>
        <v>5.3395639999999996E-4</v>
      </c>
      <c r="P1809" s="281">
        <f t="shared" si="198"/>
        <v>86287</v>
      </c>
      <c r="Q1809" s="238"/>
      <c r="R1809" s="107"/>
      <c r="S1809" s="107"/>
      <c r="T1809" s="32"/>
      <c r="U1809" s="29"/>
    </row>
    <row r="1810" spans="1:21" s="12" customFormat="1" ht="15" hidden="1" thickBot="1">
      <c r="A1810" s="21" t="s">
        <v>6597</v>
      </c>
      <c r="B1810" s="1" t="s">
        <v>4400</v>
      </c>
      <c r="C1810" s="98" t="s">
        <v>2271</v>
      </c>
      <c r="D1810" s="100" t="s">
        <v>2122</v>
      </c>
      <c r="E1810" s="100" t="s">
        <v>2175</v>
      </c>
      <c r="F1810" s="100" t="s">
        <v>2119</v>
      </c>
      <c r="G1810" s="101" t="s">
        <v>2108</v>
      </c>
      <c r="H1810" s="102" t="s">
        <v>3792</v>
      </c>
      <c r="I1810" s="103">
        <v>7649</v>
      </c>
      <c r="J1810" s="103">
        <v>1172</v>
      </c>
      <c r="K1810" s="76">
        <v>31</v>
      </c>
      <c r="L1810" s="105">
        <v>1606.42</v>
      </c>
      <c r="M1810" s="106">
        <f t="shared" si="199"/>
        <v>4.0528172999999999E-3</v>
      </c>
      <c r="N1810" s="106">
        <f t="shared" si="200"/>
        <v>2.9568244E-3</v>
      </c>
      <c r="O1810" s="228">
        <f t="shared" si="201"/>
        <v>5.3050100000000002E-5</v>
      </c>
      <c r="P1810" s="281">
        <f t="shared" si="198"/>
        <v>8572</v>
      </c>
      <c r="Q1810" s="238"/>
      <c r="R1810" s="107"/>
      <c r="S1810" s="107"/>
      <c r="T1810" s="32"/>
      <c r="U1810" s="29"/>
    </row>
    <row r="1811" spans="1:21" s="12" customFormat="1" ht="15" hidden="1" thickBot="1">
      <c r="A1811" s="21" t="s">
        <v>6598</v>
      </c>
      <c r="B1811" s="1" t="s">
        <v>4401</v>
      </c>
      <c r="C1811" s="98" t="s">
        <v>2271</v>
      </c>
      <c r="D1811" s="100" t="s">
        <v>2122</v>
      </c>
      <c r="E1811" s="100" t="s">
        <v>2177</v>
      </c>
      <c r="F1811" s="100" t="s">
        <v>2119</v>
      </c>
      <c r="G1811" s="101" t="s">
        <v>2108</v>
      </c>
      <c r="H1811" s="102" t="s">
        <v>3793</v>
      </c>
      <c r="I1811" s="103">
        <v>12782</v>
      </c>
      <c r="J1811" s="103">
        <v>1748</v>
      </c>
      <c r="K1811" s="76">
        <v>56</v>
      </c>
      <c r="L1811" s="105">
        <v>1602.43</v>
      </c>
      <c r="M1811" s="106">
        <f t="shared" si="199"/>
        <v>4.3811609999999997E-3</v>
      </c>
      <c r="N1811" s="106">
        <f t="shared" si="200"/>
        <v>4.7791600000000002E-3</v>
      </c>
      <c r="O1811" s="228">
        <f t="shared" si="201"/>
        <v>8.5745800000000002E-5</v>
      </c>
      <c r="P1811" s="281">
        <f t="shared" si="198"/>
        <v>13856</v>
      </c>
      <c r="Q1811" s="238"/>
      <c r="R1811" s="107"/>
      <c r="S1811" s="107"/>
      <c r="T1811" s="32"/>
      <c r="U1811" s="29"/>
    </row>
    <row r="1812" spans="1:21" s="12" customFormat="1" ht="15" hidden="1" thickBot="1">
      <c r="A1812" s="21" t="s">
        <v>6599</v>
      </c>
      <c r="B1812" s="1" t="s">
        <v>4402</v>
      </c>
      <c r="C1812" s="98" t="s">
        <v>2271</v>
      </c>
      <c r="D1812" s="100" t="s">
        <v>2122</v>
      </c>
      <c r="E1812" s="100" t="s">
        <v>2179</v>
      </c>
      <c r="F1812" s="100" t="s">
        <v>2119</v>
      </c>
      <c r="G1812" s="101" t="s">
        <v>2108</v>
      </c>
      <c r="H1812" s="102" t="s">
        <v>3794</v>
      </c>
      <c r="I1812" s="103">
        <v>3869</v>
      </c>
      <c r="J1812" s="103">
        <v>475</v>
      </c>
      <c r="K1812" s="76">
        <v>18</v>
      </c>
      <c r="L1812" s="105">
        <v>997.81</v>
      </c>
      <c r="M1812" s="106">
        <f t="shared" si="199"/>
        <v>4.6523648999999999E-3</v>
      </c>
      <c r="N1812" s="106">
        <f t="shared" si="200"/>
        <v>2.2147235000000002E-3</v>
      </c>
      <c r="O1812" s="228">
        <f t="shared" si="201"/>
        <v>3.97357E-5</v>
      </c>
      <c r="P1812" s="281">
        <f t="shared" si="198"/>
        <v>6421</v>
      </c>
      <c r="Q1812" s="238"/>
      <c r="R1812" s="107"/>
      <c r="S1812" s="107"/>
      <c r="T1812" s="32"/>
      <c r="U1812" s="29"/>
    </row>
    <row r="1813" spans="1:21" s="12" customFormat="1" ht="15" hidden="1" thickBot="1">
      <c r="A1813" s="21" t="s">
        <v>6600</v>
      </c>
      <c r="B1813" s="1" t="s">
        <v>4403</v>
      </c>
      <c r="C1813" s="98" t="s">
        <v>2271</v>
      </c>
      <c r="D1813" s="100" t="s">
        <v>2122</v>
      </c>
      <c r="E1813" s="100" t="s">
        <v>2211</v>
      </c>
      <c r="F1813" s="100" t="s">
        <v>2119</v>
      </c>
      <c r="G1813" s="101" t="s">
        <v>2108</v>
      </c>
      <c r="H1813" s="102" t="s">
        <v>3795</v>
      </c>
      <c r="I1813" s="103">
        <v>10055</v>
      </c>
      <c r="J1813" s="103">
        <v>1386</v>
      </c>
      <c r="K1813" s="76">
        <v>58</v>
      </c>
      <c r="L1813" s="105">
        <v>1593.54</v>
      </c>
      <c r="M1813" s="106">
        <f t="shared" si="199"/>
        <v>5.7682743999999996E-3</v>
      </c>
      <c r="N1813" s="106">
        <f t="shared" si="200"/>
        <v>5.0170238999999997E-3</v>
      </c>
      <c r="O1813" s="228">
        <f t="shared" si="201"/>
        <v>9.0013399999999994E-5</v>
      </c>
      <c r="P1813" s="281">
        <f t="shared" si="198"/>
        <v>14546</v>
      </c>
      <c r="Q1813" s="238"/>
      <c r="R1813" s="107"/>
      <c r="S1813" s="107"/>
      <c r="T1813" s="32"/>
      <c r="U1813" s="29"/>
    </row>
    <row r="1814" spans="1:21" s="12" customFormat="1" ht="15" hidden="1" thickBot="1">
      <c r="A1814" s="21" t="s">
        <v>6601</v>
      </c>
      <c r="B1814" s="1" t="s">
        <v>4404</v>
      </c>
      <c r="C1814" s="98" t="s">
        <v>2271</v>
      </c>
      <c r="D1814" s="100" t="s">
        <v>2122</v>
      </c>
      <c r="E1814" s="100" t="s">
        <v>2215</v>
      </c>
      <c r="F1814" s="100" t="s">
        <v>2119</v>
      </c>
      <c r="G1814" s="101" t="s">
        <v>2108</v>
      </c>
      <c r="H1814" s="102" t="s">
        <v>3796</v>
      </c>
      <c r="I1814" s="103">
        <v>2826</v>
      </c>
      <c r="J1814" s="103">
        <v>400</v>
      </c>
      <c r="K1814" s="76">
        <v>4</v>
      </c>
      <c r="L1814" s="105">
        <v>1001.19</v>
      </c>
      <c r="M1814" s="106">
        <f t="shared" si="199"/>
        <v>1.4154281000000001E-3</v>
      </c>
      <c r="N1814" s="106">
        <f t="shared" si="200"/>
        <v>5.6549819999999996E-4</v>
      </c>
      <c r="O1814" s="228">
        <f t="shared" si="201"/>
        <v>1.0145900000000001E-5</v>
      </c>
      <c r="P1814" s="281">
        <f t="shared" si="198"/>
        <v>1639</v>
      </c>
      <c r="Q1814" s="238"/>
      <c r="R1814" s="107"/>
      <c r="S1814" s="107"/>
      <c r="T1814" s="32"/>
      <c r="U1814" s="29"/>
    </row>
    <row r="1815" spans="1:21" s="12" customFormat="1" ht="15" hidden="1" thickBot="1">
      <c r="A1815" s="21" t="s">
        <v>6602</v>
      </c>
      <c r="B1815" s="1" t="s">
        <v>4405</v>
      </c>
      <c r="C1815" s="98" t="s">
        <v>2271</v>
      </c>
      <c r="D1815" s="100" t="s">
        <v>2124</v>
      </c>
      <c r="E1815" s="100" t="s">
        <v>2116</v>
      </c>
      <c r="F1815" s="100" t="s">
        <v>2117</v>
      </c>
      <c r="G1815" s="101" t="s">
        <v>2107</v>
      </c>
      <c r="H1815" s="102" t="s">
        <v>3797</v>
      </c>
      <c r="I1815" s="103">
        <v>38859</v>
      </c>
      <c r="J1815" s="103">
        <v>5289</v>
      </c>
      <c r="K1815" s="76">
        <v>384</v>
      </c>
      <c r="L1815" s="105">
        <v>2716.8</v>
      </c>
      <c r="M1815" s="106">
        <f t="shared" si="199"/>
        <v>9.8818806000000002E-3</v>
      </c>
      <c r="N1815" s="106">
        <f t="shared" si="200"/>
        <v>1.92378042E-2</v>
      </c>
      <c r="O1815" s="228">
        <f t="shared" si="201"/>
        <v>3.451571E-4</v>
      </c>
      <c r="P1815" s="281">
        <f t="shared" si="198"/>
        <v>55777</v>
      </c>
      <c r="Q1815" s="238"/>
      <c r="R1815" s="107"/>
      <c r="S1815" s="107"/>
      <c r="T1815" s="32"/>
      <c r="U1815" s="29"/>
    </row>
    <row r="1816" spans="1:21" s="12" customFormat="1" ht="15" hidden="1" thickBot="1">
      <c r="A1816" s="21" t="s">
        <v>6603</v>
      </c>
      <c r="B1816" s="1" t="s">
        <v>4406</v>
      </c>
      <c r="C1816" s="98" t="s">
        <v>2271</v>
      </c>
      <c r="D1816" s="100" t="s">
        <v>2124</v>
      </c>
      <c r="E1816" s="100" t="s">
        <v>2115</v>
      </c>
      <c r="F1816" s="100" t="s">
        <v>2117</v>
      </c>
      <c r="G1816" s="101" t="s">
        <v>2107</v>
      </c>
      <c r="H1816" s="102" t="s">
        <v>3798</v>
      </c>
      <c r="I1816" s="103">
        <v>18563</v>
      </c>
      <c r="J1816" s="103">
        <v>2248</v>
      </c>
      <c r="K1816" s="76">
        <v>156</v>
      </c>
      <c r="L1816" s="105">
        <v>1198.56</v>
      </c>
      <c r="M1816" s="106">
        <f t="shared" si="199"/>
        <v>8.4038140000000008E-3</v>
      </c>
      <c r="N1816" s="106">
        <f t="shared" si="200"/>
        <v>1.5762059299999999E-2</v>
      </c>
      <c r="O1816" s="228">
        <f t="shared" si="201"/>
        <v>2.827967E-4</v>
      </c>
      <c r="P1816" s="281">
        <f t="shared" si="198"/>
        <v>45699</v>
      </c>
      <c r="Q1816" s="238"/>
      <c r="R1816" s="107"/>
      <c r="S1816" s="107"/>
      <c r="T1816" s="32"/>
      <c r="U1816" s="29"/>
    </row>
    <row r="1817" spans="1:21" s="12" customFormat="1" ht="15" hidden="1" thickBot="1">
      <c r="A1817" s="21" t="s">
        <v>6604</v>
      </c>
      <c r="B1817" s="1" t="s">
        <v>4407</v>
      </c>
      <c r="C1817" s="98" t="s">
        <v>2271</v>
      </c>
      <c r="D1817" s="100" t="s">
        <v>2124</v>
      </c>
      <c r="E1817" s="100" t="s">
        <v>2120</v>
      </c>
      <c r="F1817" s="100" t="s">
        <v>2119</v>
      </c>
      <c r="G1817" s="101" t="s">
        <v>2108</v>
      </c>
      <c r="H1817" s="102" t="s">
        <v>3799</v>
      </c>
      <c r="I1817" s="103">
        <v>11624</v>
      </c>
      <c r="J1817" s="103">
        <v>1664</v>
      </c>
      <c r="K1817" s="76">
        <v>52</v>
      </c>
      <c r="L1817" s="105">
        <v>2236.86</v>
      </c>
      <c r="M1817" s="106">
        <f t="shared" si="199"/>
        <v>4.4735030000000002E-3</v>
      </c>
      <c r="N1817" s="106">
        <f t="shared" si="200"/>
        <v>3.3278384999999998E-3</v>
      </c>
      <c r="O1817" s="228">
        <f t="shared" si="201"/>
        <v>5.9706700000000002E-5</v>
      </c>
      <c r="P1817" s="281">
        <f t="shared" si="198"/>
        <v>9648</v>
      </c>
      <c r="Q1817" s="238"/>
      <c r="R1817" s="107"/>
      <c r="S1817" s="107"/>
      <c r="T1817" s="32"/>
      <c r="U1817" s="29"/>
    </row>
    <row r="1818" spans="1:21" s="12" customFormat="1" ht="15" hidden="1" thickBot="1">
      <c r="A1818" s="21" t="s">
        <v>6605</v>
      </c>
      <c r="B1818" s="1" t="s">
        <v>4408</v>
      </c>
      <c r="C1818" s="98" t="s">
        <v>2271</v>
      </c>
      <c r="D1818" s="100" t="s">
        <v>2124</v>
      </c>
      <c r="E1818" s="100" t="s">
        <v>2122</v>
      </c>
      <c r="F1818" s="100" t="s">
        <v>2119</v>
      </c>
      <c r="G1818" s="101" t="s">
        <v>2108</v>
      </c>
      <c r="H1818" s="102" t="s">
        <v>3800</v>
      </c>
      <c r="I1818" s="103">
        <v>11451</v>
      </c>
      <c r="J1818" s="103">
        <v>1606</v>
      </c>
      <c r="K1818" s="76">
        <v>81</v>
      </c>
      <c r="L1818" s="105">
        <v>1484.85</v>
      </c>
      <c r="M1818" s="106">
        <f t="shared" si="199"/>
        <v>7.0736180000000003E-3</v>
      </c>
      <c r="N1818" s="106">
        <f t="shared" si="200"/>
        <v>7.6507596000000002E-3</v>
      </c>
      <c r="O1818" s="228">
        <f t="shared" si="201"/>
        <v>1.3726689999999999E-4</v>
      </c>
      <c r="P1818" s="281">
        <f t="shared" si="198"/>
        <v>22182</v>
      </c>
      <c r="Q1818" s="238"/>
      <c r="R1818" s="107"/>
      <c r="S1818" s="107"/>
      <c r="T1818" s="32"/>
      <c r="U1818" s="29"/>
    </row>
    <row r="1819" spans="1:21" s="12" customFormat="1" ht="15" hidden="1" thickBot="1">
      <c r="A1819" s="21" t="s">
        <v>6606</v>
      </c>
      <c r="B1819" s="1" t="s">
        <v>4409</v>
      </c>
      <c r="C1819" s="98" t="s">
        <v>2271</v>
      </c>
      <c r="D1819" s="100" t="s">
        <v>2124</v>
      </c>
      <c r="E1819" s="100" t="s">
        <v>2124</v>
      </c>
      <c r="F1819" s="100" t="s">
        <v>2119</v>
      </c>
      <c r="G1819" s="101" t="s">
        <v>2108</v>
      </c>
      <c r="H1819" s="102" t="s">
        <v>3801</v>
      </c>
      <c r="I1819" s="103">
        <v>10613</v>
      </c>
      <c r="J1819" s="103">
        <v>1453</v>
      </c>
      <c r="K1819" s="76">
        <v>137</v>
      </c>
      <c r="L1819" s="105">
        <v>1592.4</v>
      </c>
      <c r="M1819" s="106">
        <f t="shared" si="199"/>
        <v>1.2908696799999999E-2</v>
      </c>
      <c r="N1819" s="106">
        <f t="shared" si="200"/>
        <v>1.1778658900000001E-2</v>
      </c>
      <c r="O1819" s="228">
        <f t="shared" si="201"/>
        <v>2.113281E-4</v>
      </c>
      <c r="P1819" s="281">
        <f t="shared" si="198"/>
        <v>34150</v>
      </c>
      <c r="Q1819" s="238"/>
      <c r="R1819" s="107"/>
      <c r="S1819" s="107"/>
      <c r="T1819" s="32"/>
      <c r="U1819" s="29"/>
    </row>
    <row r="1820" spans="1:21" s="12" customFormat="1" ht="15" hidden="1" thickBot="1">
      <c r="A1820" s="21" t="s">
        <v>6607</v>
      </c>
      <c r="B1820" s="1" t="s">
        <v>4410</v>
      </c>
      <c r="C1820" s="98" t="s">
        <v>2271</v>
      </c>
      <c r="D1820" s="100" t="s">
        <v>2124</v>
      </c>
      <c r="E1820" s="100" t="s">
        <v>2126</v>
      </c>
      <c r="F1820" s="100">
        <v>3</v>
      </c>
      <c r="G1820" s="101" t="s">
        <v>2109</v>
      </c>
      <c r="H1820" s="102" t="s">
        <v>3802</v>
      </c>
      <c r="I1820" s="103">
        <v>8682</v>
      </c>
      <c r="J1820" s="103">
        <v>1169</v>
      </c>
      <c r="K1820" s="76">
        <v>23</v>
      </c>
      <c r="L1820" s="105">
        <v>1611.44</v>
      </c>
      <c r="M1820" s="106">
        <f t="shared" si="199"/>
        <v>2.6491590999999999E-3</v>
      </c>
      <c r="N1820" s="106">
        <f t="shared" si="200"/>
        <v>1.9218009000000001E-3</v>
      </c>
      <c r="O1820" s="228">
        <f t="shared" si="201"/>
        <v>3.4480200000000002E-5</v>
      </c>
      <c r="P1820" s="281">
        <f t="shared" si="198"/>
        <v>5572</v>
      </c>
      <c r="Q1820" s="238"/>
      <c r="R1820" s="107"/>
      <c r="S1820" s="107"/>
      <c r="T1820" s="32"/>
      <c r="U1820" s="29"/>
    </row>
    <row r="1821" spans="1:21" s="12" customFormat="1" ht="15" hidden="1" thickBot="1">
      <c r="A1821" s="21" t="s">
        <v>6608</v>
      </c>
      <c r="B1821" s="1" t="s">
        <v>4411</v>
      </c>
      <c r="C1821" s="98" t="s">
        <v>2271</v>
      </c>
      <c r="D1821" s="100" t="s">
        <v>2124</v>
      </c>
      <c r="E1821" s="100" t="s">
        <v>2133</v>
      </c>
      <c r="F1821" s="100">
        <v>3</v>
      </c>
      <c r="G1821" s="101" t="s">
        <v>2109</v>
      </c>
      <c r="H1821" s="102" t="s">
        <v>3803</v>
      </c>
      <c r="I1821" s="103">
        <v>9433</v>
      </c>
      <c r="J1821" s="103">
        <v>1268</v>
      </c>
      <c r="K1821" s="76">
        <v>75</v>
      </c>
      <c r="L1821" s="105">
        <v>1161.5899999999999</v>
      </c>
      <c r="M1821" s="106">
        <f t="shared" si="199"/>
        <v>7.9508109000000007E-3</v>
      </c>
      <c r="N1821" s="106">
        <f t="shared" si="200"/>
        <v>8.6791622999999995E-3</v>
      </c>
      <c r="O1821" s="228">
        <f t="shared" si="201"/>
        <v>1.5571810000000001E-4</v>
      </c>
      <c r="P1821" s="281">
        <f t="shared" si="198"/>
        <v>25164</v>
      </c>
      <c r="Q1821" s="238"/>
      <c r="R1821" s="107"/>
      <c r="S1821" s="107"/>
      <c r="T1821" s="32"/>
      <c r="U1821" s="29"/>
    </row>
    <row r="1822" spans="1:21" s="12" customFormat="1" ht="15" hidden="1" thickBot="1">
      <c r="A1822" s="21" t="s">
        <v>6609</v>
      </c>
      <c r="B1822" s="1" t="s">
        <v>4412</v>
      </c>
      <c r="C1822" s="98" t="s">
        <v>2271</v>
      </c>
      <c r="D1822" s="100" t="s">
        <v>2124</v>
      </c>
      <c r="E1822" s="100" t="s">
        <v>2157</v>
      </c>
      <c r="F1822" s="100" t="s">
        <v>2119</v>
      </c>
      <c r="G1822" s="101" t="s">
        <v>2108</v>
      </c>
      <c r="H1822" s="102" t="s">
        <v>3804</v>
      </c>
      <c r="I1822" s="103">
        <v>5903</v>
      </c>
      <c r="J1822" s="103">
        <v>818</v>
      </c>
      <c r="K1822" s="76">
        <v>49</v>
      </c>
      <c r="L1822" s="105">
        <v>1119.04</v>
      </c>
      <c r="M1822" s="106">
        <f t="shared" si="199"/>
        <v>8.3008639000000002E-3</v>
      </c>
      <c r="N1822" s="106">
        <f t="shared" si="200"/>
        <v>6.0677962000000004E-3</v>
      </c>
      <c r="O1822" s="228">
        <f t="shared" si="201"/>
        <v>1.08866E-4</v>
      </c>
      <c r="P1822" s="281">
        <f t="shared" si="198"/>
        <v>17592</v>
      </c>
      <c r="Q1822" s="238"/>
      <c r="R1822" s="107"/>
      <c r="S1822" s="107"/>
      <c r="T1822" s="32"/>
      <c r="U1822" s="29"/>
    </row>
    <row r="1823" spans="1:21" s="12" customFormat="1" ht="15" hidden="1" thickBot="1">
      <c r="A1823" s="21" t="s">
        <v>6610</v>
      </c>
      <c r="B1823" s="1" t="s">
        <v>4413</v>
      </c>
      <c r="C1823" s="98" t="s">
        <v>2271</v>
      </c>
      <c r="D1823" s="100" t="s">
        <v>2126</v>
      </c>
      <c r="E1823" s="100" t="s">
        <v>2116</v>
      </c>
      <c r="F1823" s="100">
        <v>3</v>
      </c>
      <c r="G1823" s="101" t="s">
        <v>2109</v>
      </c>
      <c r="H1823" s="102" t="s">
        <v>3805</v>
      </c>
      <c r="I1823" s="103">
        <v>20629</v>
      </c>
      <c r="J1823" s="103">
        <v>2866</v>
      </c>
      <c r="K1823" s="76">
        <v>340</v>
      </c>
      <c r="L1823" s="105">
        <v>1493.06</v>
      </c>
      <c r="M1823" s="106">
        <f t="shared" si="199"/>
        <v>1.6481651999999999E-2</v>
      </c>
      <c r="N1823" s="106">
        <f t="shared" si="200"/>
        <v>3.1637318400000003E-2</v>
      </c>
      <c r="O1823" s="228">
        <f t="shared" si="201"/>
        <v>5.676244E-4</v>
      </c>
      <c r="P1823" s="281">
        <f t="shared" si="198"/>
        <v>91728</v>
      </c>
      <c r="Q1823" s="238"/>
      <c r="R1823" s="107"/>
      <c r="S1823" s="107"/>
      <c r="T1823" s="32"/>
      <c r="U1823" s="29"/>
    </row>
    <row r="1824" spans="1:21" s="12" customFormat="1" ht="15" hidden="1" thickBot="1">
      <c r="A1824" s="21" t="s">
        <v>6611</v>
      </c>
      <c r="B1824" s="1" t="s">
        <v>4414</v>
      </c>
      <c r="C1824" s="98" t="s">
        <v>2271</v>
      </c>
      <c r="D1824" s="100" t="s">
        <v>2126</v>
      </c>
      <c r="E1824" s="100" t="s">
        <v>2115</v>
      </c>
      <c r="F1824" s="100">
        <v>3</v>
      </c>
      <c r="G1824" s="101" t="s">
        <v>2109</v>
      </c>
      <c r="H1824" s="102" t="s">
        <v>3806</v>
      </c>
      <c r="I1824" s="103">
        <v>9197</v>
      </c>
      <c r="J1824" s="103">
        <v>1261</v>
      </c>
      <c r="K1824" s="76">
        <v>136</v>
      </c>
      <c r="L1824" s="105">
        <v>1220.0999999999999</v>
      </c>
      <c r="M1824" s="106">
        <f t="shared" si="199"/>
        <v>1.47874306E-2</v>
      </c>
      <c r="N1824" s="106">
        <f t="shared" si="200"/>
        <v>1.5283132499999999E-2</v>
      </c>
      <c r="O1824" s="228">
        <f t="shared" si="201"/>
        <v>2.7420400000000001E-4</v>
      </c>
      <c r="P1824" s="281">
        <f t="shared" si="198"/>
        <v>44311</v>
      </c>
      <c r="Q1824" s="238"/>
      <c r="R1824" s="107"/>
      <c r="S1824" s="107"/>
      <c r="T1824" s="32"/>
      <c r="U1824" s="29"/>
    </row>
    <row r="1825" spans="1:21" s="12" customFormat="1" ht="15" hidden="1" thickBot="1">
      <c r="A1825" s="21" t="s">
        <v>6612</v>
      </c>
      <c r="B1825" s="1" t="s">
        <v>4415</v>
      </c>
      <c r="C1825" s="98" t="s">
        <v>2271</v>
      </c>
      <c r="D1825" s="100" t="s">
        <v>2126</v>
      </c>
      <c r="E1825" s="100" t="s">
        <v>2120</v>
      </c>
      <c r="F1825" s="100" t="s">
        <v>2119</v>
      </c>
      <c r="G1825" s="101" t="s">
        <v>2108</v>
      </c>
      <c r="H1825" s="102" t="s">
        <v>3807</v>
      </c>
      <c r="I1825" s="103">
        <v>6422</v>
      </c>
      <c r="J1825" s="103">
        <v>910</v>
      </c>
      <c r="K1825" s="76">
        <v>36</v>
      </c>
      <c r="L1825" s="105">
        <v>1156.54</v>
      </c>
      <c r="M1825" s="106">
        <f t="shared" si="199"/>
        <v>5.6057303000000003E-3</v>
      </c>
      <c r="N1825" s="106">
        <f t="shared" si="200"/>
        <v>4.4107549000000001E-3</v>
      </c>
      <c r="O1825" s="228">
        <f t="shared" si="201"/>
        <v>7.9135999999999996E-5</v>
      </c>
      <c r="P1825" s="281">
        <f t="shared" si="198"/>
        <v>12788</v>
      </c>
      <c r="Q1825" s="238"/>
      <c r="R1825" s="107"/>
      <c r="S1825" s="107"/>
      <c r="T1825" s="32"/>
      <c r="U1825" s="29"/>
    </row>
    <row r="1826" spans="1:21" s="12" customFormat="1" ht="15" hidden="1" thickBot="1">
      <c r="A1826" s="21" t="s">
        <v>6613</v>
      </c>
      <c r="B1826" s="1" t="s">
        <v>4416</v>
      </c>
      <c r="C1826" s="98" t="s">
        <v>2271</v>
      </c>
      <c r="D1826" s="100" t="s">
        <v>2126</v>
      </c>
      <c r="E1826" s="100" t="s">
        <v>2122</v>
      </c>
      <c r="F1826" s="100" t="s">
        <v>2119</v>
      </c>
      <c r="G1826" s="101" t="s">
        <v>2108</v>
      </c>
      <c r="H1826" s="102" t="s">
        <v>3808</v>
      </c>
      <c r="I1826" s="103">
        <v>7622</v>
      </c>
      <c r="J1826" s="103">
        <v>1079</v>
      </c>
      <c r="K1826" s="76">
        <v>17</v>
      </c>
      <c r="L1826" s="105">
        <v>795.78</v>
      </c>
      <c r="M1826" s="106">
        <f t="shared" si="199"/>
        <v>2.2303856999999999E-3</v>
      </c>
      <c r="N1826" s="106">
        <f t="shared" si="200"/>
        <v>3.0241852E-3</v>
      </c>
      <c r="O1826" s="228">
        <f t="shared" si="201"/>
        <v>5.4258700000000003E-5</v>
      </c>
      <c r="P1826" s="281">
        <f t="shared" si="198"/>
        <v>8768</v>
      </c>
      <c r="Q1826" s="238"/>
      <c r="R1826" s="107"/>
      <c r="S1826" s="107"/>
      <c r="T1826" s="32"/>
      <c r="U1826" s="29"/>
    </row>
    <row r="1827" spans="1:21" s="12" customFormat="1" ht="15" hidden="1" thickBot="1">
      <c r="A1827" s="21" t="s">
        <v>6614</v>
      </c>
      <c r="B1827" s="1" t="s">
        <v>4417</v>
      </c>
      <c r="C1827" s="98" t="s">
        <v>2271</v>
      </c>
      <c r="D1827" s="100" t="s">
        <v>2126</v>
      </c>
      <c r="E1827" s="100" t="s">
        <v>2124</v>
      </c>
      <c r="F1827" s="100" t="s">
        <v>2119</v>
      </c>
      <c r="G1827" s="101" t="s">
        <v>2108</v>
      </c>
      <c r="H1827" s="102" t="s">
        <v>3809</v>
      </c>
      <c r="I1827" s="103">
        <v>6872</v>
      </c>
      <c r="J1827" s="103">
        <v>986</v>
      </c>
      <c r="K1827" s="76">
        <v>28</v>
      </c>
      <c r="L1827" s="105">
        <v>865.41</v>
      </c>
      <c r="M1827" s="106">
        <f t="shared" si="199"/>
        <v>4.0745052E-3</v>
      </c>
      <c r="N1827" s="106">
        <f t="shared" si="200"/>
        <v>4.6422644999999998E-3</v>
      </c>
      <c r="O1827" s="228">
        <f t="shared" si="201"/>
        <v>8.3289700000000003E-5</v>
      </c>
      <c r="P1827" s="281">
        <f t="shared" si="198"/>
        <v>13459</v>
      </c>
      <c r="Q1827" s="238"/>
      <c r="R1827" s="107"/>
      <c r="S1827" s="107"/>
      <c r="T1827" s="32"/>
      <c r="U1827" s="29"/>
    </row>
    <row r="1828" spans="1:21" s="12" customFormat="1" ht="15" hidden="1" thickBot="1">
      <c r="A1828" s="21" t="s">
        <v>6615</v>
      </c>
      <c r="B1828" s="1" t="s">
        <v>4418</v>
      </c>
      <c r="C1828" s="98" t="s">
        <v>2271</v>
      </c>
      <c r="D1828" s="100" t="s">
        <v>2126</v>
      </c>
      <c r="E1828" s="100" t="s">
        <v>2126</v>
      </c>
      <c r="F1828" s="100" t="s">
        <v>2119</v>
      </c>
      <c r="G1828" s="101" t="s">
        <v>2108</v>
      </c>
      <c r="H1828" s="102" t="s">
        <v>3810</v>
      </c>
      <c r="I1828" s="103">
        <v>5081</v>
      </c>
      <c r="J1828" s="103">
        <v>766</v>
      </c>
      <c r="K1828" s="76">
        <v>24</v>
      </c>
      <c r="L1828" s="105">
        <v>1250.23</v>
      </c>
      <c r="M1828" s="106">
        <f t="shared" si="199"/>
        <v>4.7234796000000003E-3</v>
      </c>
      <c r="N1828" s="106">
        <f t="shared" si="200"/>
        <v>2.8940157E-3</v>
      </c>
      <c r="O1828" s="228">
        <f t="shared" si="201"/>
        <v>5.1923299999999998E-5</v>
      </c>
      <c r="P1828" s="281">
        <f t="shared" si="198"/>
        <v>8390</v>
      </c>
      <c r="Q1828" s="238"/>
      <c r="R1828" s="107"/>
      <c r="S1828" s="107"/>
      <c r="T1828" s="32"/>
      <c r="U1828" s="29"/>
    </row>
    <row r="1829" spans="1:21" s="12" customFormat="1" ht="15" hidden="1" thickBot="1">
      <c r="A1829" s="21" t="s">
        <v>6616</v>
      </c>
      <c r="B1829" s="1" t="s">
        <v>4419</v>
      </c>
      <c r="C1829" s="98" t="s">
        <v>2271</v>
      </c>
      <c r="D1829" s="100" t="s">
        <v>2126</v>
      </c>
      <c r="E1829" s="100" t="s">
        <v>2133</v>
      </c>
      <c r="F1829" s="100" t="s">
        <v>2119</v>
      </c>
      <c r="G1829" s="101" t="s">
        <v>2108</v>
      </c>
      <c r="H1829" s="102" t="s">
        <v>3811</v>
      </c>
      <c r="I1829" s="103">
        <v>5988</v>
      </c>
      <c r="J1829" s="103">
        <v>883</v>
      </c>
      <c r="K1829" s="76">
        <v>7</v>
      </c>
      <c r="L1829" s="105">
        <v>1111.0999999999999</v>
      </c>
      <c r="M1829" s="106">
        <f t="shared" si="199"/>
        <v>1.1690046E-3</v>
      </c>
      <c r="N1829" s="106">
        <f t="shared" si="200"/>
        <v>9.2901720000000004E-4</v>
      </c>
      <c r="O1829" s="228">
        <f t="shared" si="201"/>
        <v>1.6668E-5</v>
      </c>
      <c r="P1829" s="281">
        <f t="shared" si="198"/>
        <v>2693</v>
      </c>
      <c r="Q1829" s="238"/>
      <c r="R1829" s="107"/>
      <c r="S1829" s="107"/>
      <c r="T1829" s="32"/>
      <c r="U1829" s="29"/>
    </row>
    <row r="1830" spans="1:21" s="12" customFormat="1" ht="15" hidden="1" thickBot="1">
      <c r="A1830" s="21" t="s">
        <v>6617</v>
      </c>
      <c r="B1830" s="1" t="s">
        <v>4420</v>
      </c>
      <c r="C1830" s="98" t="s">
        <v>2271</v>
      </c>
      <c r="D1830" s="100" t="s">
        <v>2126</v>
      </c>
      <c r="E1830" s="100" t="s">
        <v>2157</v>
      </c>
      <c r="F1830" s="100" t="s">
        <v>2119</v>
      </c>
      <c r="G1830" s="101" t="s">
        <v>2108</v>
      </c>
      <c r="H1830" s="102" t="s">
        <v>3812</v>
      </c>
      <c r="I1830" s="103">
        <v>5937</v>
      </c>
      <c r="J1830" s="103">
        <v>867</v>
      </c>
      <c r="K1830" s="76">
        <v>81</v>
      </c>
      <c r="L1830" s="105">
        <v>995.22</v>
      </c>
      <c r="M1830" s="106">
        <f t="shared" si="199"/>
        <v>1.36432541E-2</v>
      </c>
      <c r="N1830" s="106">
        <f t="shared" si="200"/>
        <v>1.1885514E-2</v>
      </c>
      <c r="O1830" s="228">
        <f t="shared" si="201"/>
        <v>2.132452E-4</v>
      </c>
      <c r="P1830" s="281">
        <f t="shared" si="198"/>
        <v>34460</v>
      </c>
      <c r="Q1830" s="238"/>
      <c r="R1830" s="107"/>
      <c r="S1830" s="107"/>
      <c r="T1830" s="32"/>
      <c r="U1830" s="29"/>
    </row>
    <row r="1831" spans="1:21" s="12" customFormat="1" ht="15" hidden="1" thickBot="1">
      <c r="A1831" s="21" t="s">
        <v>6618</v>
      </c>
      <c r="B1831" s="1" t="s">
        <v>4421</v>
      </c>
      <c r="C1831" s="98" t="s">
        <v>2271</v>
      </c>
      <c r="D1831" s="100" t="s">
        <v>2126</v>
      </c>
      <c r="E1831" s="100" t="s">
        <v>2159</v>
      </c>
      <c r="F1831" s="100" t="s">
        <v>2119</v>
      </c>
      <c r="G1831" s="101" t="s">
        <v>2108</v>
      </c>
      <c r="H1831" s="102" t="s">
        <v>3813</v>
      </c>
      <c r="I1831" s="103">
        <v>17648</v>
      </c>
      <c r="J1831" s="103">
        <v>2627</v>
      </c>
      <c r="K1831" s="76">
        <v>141</v>
      </c>
      <c r="L1831" s="105">
        <v>877.22</v>
      </c>
      <c r="M1831" s="106">
        <f t="shared" si="199"/>
        <v>7.9895738000000001E-3</v>
      </c>
      <c r="N1831" s="106">
        <f t="shared" si="200"/>
        <v>2.3926278799999999E-2</v>
      </c>
      <c r="O1831" s="228">
        <f t="shared" si="201"/>
        <v>4.2927589999999999E-4</v>
      </c>
      <c r="P1831" s="281">
        <f t="shared" si="198"/>
        <v>69370</v>
      </c>
      <c r="Q1831" s="238"/>
      <c r="R1831" s="107"/>
      <c r="S1831" s="107"/>
      <c r="T1831" s="32"/>
      <c r="U1831" s="29"/>
    </row>
    <row r="1832" spans="1:21" s="12" customFormat="1" ht="15" hidden="1" thickBot="1">
      <c r="A1832" s="21" t="s">
        <v>6619</v>
      </c>
      <c r="B1832" s="1" t="s">
        <v>4422</v>
      </c>
      <c r="C1832" s="98" t="s">
        <v>2271</v>
      </c>
      <c r="D1832" s="100" t="s">
        <v>2133</v>
      </c>
      <c r="E1832" s="100" t="s">
        <v>2116</v>
      </c>
      <c r="F1832" s="100" t="s">
        <v>2117</v>
      </c>
      <c r="G1832" s="101" t="s">
        <v>2107</v>
      </c>
      <c r="H1832" s="102" t="s">
        <v>3814</v>
      </c>
      <c r="I1832" s="103">
        <v>24182</v>
      </c>
      <c r="J1832" s="103">
        <v>3155</v>
      </c>
      <c r="K1832" s="76">
        <v>320</v>
      </c>
      <c r="L1832" s="105">
        <v>1722.84</v>
      </c>
      <c r="M1832" s="106">
        <f t="shared" si="199"/>
        <v>1.3232983199999999E-2</v>
      </c>
      <c r="N1832" s="106">
        <f t="shared" si="200"/>
        <v>2.4233278699999999E-2</v>
      </c>
      <c r="O1832" s="228">
        <f t="shared" si="201"/>
        <v>4.3478400000000002E-4</v>
      </c>
      <c r="P1832" s="281">
        <f t="shared" si="198"/>
        <v>70261</v>
      </c>
      <c r="Q1832" s="238"/>
      <c r="R1832" s="107"/>
      <c r="S1832" s="107"/>
      <c r="T1832" s="32"/>
      <c r="U1832" s="29"/>
    </row>
    <row r="1833" spans="1:21" s="12" customFormat="1" ht="15" hidden="1" thickBot="1">
      <c r="A1833" s="21" t="s">
        <v>6620</v>
      </c>
      <c r="B1833" s="1" t="s">
        <v>4423</v>
      </c>
      <c r="C1833" s="98" t="s">
        <v>2271</v>
      </c>
      <c r="D1833" s="100" t="s">
        <v>2133</v>
      </c>
      <c r="E1833" s="100" t="s">
        <v>2115</v>
      </c>
      <c r="F1833" s="100" t="s">
        <v>2119</v>
      </c>
      <c r="G1833" s="101" t="s">
        <v>2108</v>
      </c>
      <c r="H1833" s="102" t="s">
        <v>3815</v>
      </c>
      <c r="I1833" s="103">
        <v>3371</v>
      </c>
      <c r="J1833" s="103">
        <v>476</v>
      </c>
      <c r="K1833" s="76">
        <v>12</v>
      </c>
      <c r="L1833" s="105">
        <v>1619.03</v>
      </c>
      <c r="M1833" s="106">
        <f t="shared" ref="M1833:M1864" si="202" xml:space="preserve"> ROUNDDOWN(K1833/I1833,10)</f>
        <v>3.5597745000000001E-3</v>
      </c>
      <c r="N1833" s="106">
        <f t="shared" ref="N1833:N1864" si="203">ROUNDDOWN(J1833*M1833/L1833,10)</f>
        <v>1.046585E-3</v>
      </c>
      <c r="O1833" s="228">
        <f t="shared" ref="O1833:O1864" si="204">ROUNDDOWN(N1833/$N$2499,10)</f>
        <v>1.8777400000000001E-5</v>
      </c>
      <c r="P1833" s="281">
        <f t="shared" si="198"/>
        <v>3034</v>
      </c>
      <c r="Q1833" s="238"/>
      <c r="R1833" s="107"/>
      <c r="S1833" s="107"/>
      <c r="T1833" s="32"/>
      <c r="U1833" s="29"/>
    </row>
    <row r="1834" spans="1:21" s="12" customFormat="1" ht="15" hidden="1" thickBot="1">
      <c r="A1834" s="21" t="s">
        <v>6621</v>
      </c>
      <c r="B1834" s="1" t="s">
        <v>4424</v>
      </c>
      <c r="C1834" s="98" t="s">
        <v>2271</v>
      </c>
      <c r="D1834" s="100" t="s">
        <v>2133</v>
      </c>
      <c r="E1834" s="100" t="s">
        <v>2120</v>
      </c>
      <c r="F1834" s="100" t="s">
        <v>2119</v>
      </c>
      <c r="G1834" s="101" t="s">
        <v>2108</v>
      </c>
      <c r="H1834" s="102" t="s">
        <v>3816</v>
      </c>
      <c r="I1834" s="103">
        <v>7632</v>
      </c>
      <c r="J1834" s="103">
        <v>1103</v>
      </c>
      <c r="K1834" s="76">
        <v>23</v>
      </c>
      <c r="L1834" s="105">
        <v>1329.75</v>
      </c>
      <c r="M1834" s="106">
        <f t="shared" si="202"/>
        <v>3.0136268E-3</v>
      </c>
      <c r="N1834" s="106">
        <f t="shared" si="203"/>
        <v>2.4997408000000001E-3</v>
      </c>
      <c r="O1834" s="228">
        <f t="shared" si="204"/>
        <v>4.4849299999999998E-5</v>
      </c>
      <c r="P1834" s="281">
        <f t="shared" si="198"/>
        <v>7247</v>
      </c>
      <c r="Q1834" s="238"/>
      <c r="R1834" s="107"/>
      <c r="S1834" s="107"/>
      <c r="T1834" s="32"/>
      <c r="U1834" s="29"/>
    </row>
    <row r="1835" spans="1:21" s="12" customFormat="1" ht="15" hidden="1" thickBot="1">
      <c r="A1835" s="21" t="s">
        <v>6622</v>
      </c>
      <c r="B1835" s="1" t="s">
        <v>4425</v>
      </c>
      <c r="C1835" s="98" t="s">
        <v>2271</v>
      </c>
      <c r="D1835" s="100" t="s">
        <v>2133</v>
      </c>
      <c r="E1835" s="100" t="s">
        <v>2122</v>
      </c>
      <c r="F1835" s="100" t="s">
        <v>2119</v>
      </c>
      <c r="G1835" s="101" t="s">
        <v>2108</v>
      </c>
      <c r="H1835" s="102" t="s">
        <v>3817</v>
      </c>
      <c r="I1835" s="103">
        <v>6886</v>
      </c>
      <c r="J1835" s="103">
        <v>1012</v>
      </c>
      <c r="K1835" s="76">
        <v>98</v>
      </c>
      <c r="L1835" s="105">
        <v>1485.78</v>
      </c>
      <c r="M1835" s="106">
        <f t="shared" si="202"/>
        <v>1.42317746E-2</v>
      </c>
      <c r="N1835" s="106">
        <f t="shared" si="203"/>
        <v>9.6935991999999999E-3</v>
      </c>
      <c r="O1835" s="228">
        <f t="shared" si="204"/>
        <v>1.7391870000000001E-4</v>
      </c>
      <c r="P1835" s="281">
        <f t="shared" si="198"/>
        <v>28105</v>
      </c>
      <c r="Q1835" s="238"/>
      <c r="R1835" s="107"/>
      <c r="S1835" s="107"/>
      <c r="T1835" s="32"/>
      <c r="U1835" s="29"/>
    </row>
    <row r="1836" spans="1:21" s="12" customFormat="1" ht="15" hidden="1" thickBot="1">
      <c r="A1836" s="21" t="s">
        <v>6623</v>
      </c>
      <c r="B1836" s="1" t="s">
        <v>4426</v>
      </c>
      <c r="C1836" s="98" t="s">
        <v>2271</v>
      </c>
      <c r="D1836" s="100" t="s">
        <v>2133</v>
      </c>
      <c r="E1836" s="100" t="s">
        <v>2124</v>
      </c>
      <c r="F1836" s="100" t="s">
        <v>2119</v>
      </c>
      <c r="G1836" s="101" t="s">
        <v>2108</v>
      </c>
      <c r="H1836" s="102" t="s">
        <v>3818</v>
      </c>
      <c r="I1836" s="103">
        <v>6891</v>
      </c>
      <c r="J1836" s="103">
        <v>1015</v>
      </c>
      <c r="K1836" s="76">
        <v>29</v>
      </c>
      <c r="L1836" s="105">
        <v>963.82</v>
      </c>
      <c r="M1836" s="106">
        <f t="shared" si="202"/>
        <v>4.2083876999999999E-3</v>
      </c>
      <c r="N1836" s="106">
        <f t="shared" si="203"/>
        <v>4.4318580999999999E-3</v>
      </c>
      <c r="O1836" s="228">
        <f t="shared" si="204"/>
        <v>7.9514599999999999E-5</v>
      </c>
      <c r="P1836" s="281">
        <f t="shared" si="198"/>
        <v>12849</v>
      </c>
      <c r="Q1836" s="238"/>
      <c r="R1836" s="107"/>
      <c r="S1836" s="107"/>
      <c r="T1836" s="32"/>
      <c r="U1836" s="29"/>
    </row>
    <row r="1837" spans="1:21" s="12" customFormat="1" ht="15.75" hidden="1" thickBot="1">
      <c r="A1837" s="21" t="s">
        <v>6624</v>
      </c>
      <c r="B1837" s="1" t="s">
        <v>4427</v>
      </c>
      <c r="C1837" s="98" t="s">
        <v>2271</v>
      </c>
      <c r="D1837" s="100" t="s">
        <v>2133</v>
      </c>
      <c r="E1837" s="100" t="s">
        <v>2126</v>
      </c>
      <c r="F1837" s="100" t="s">
        <v>2119</v>
      </c>
      <c r="G1837" s="101" t="s">
        <v>2108</v>
      </c>
      <c r="H1837" s="102" t="s">
        <v>3819</v>
      </c>
      <c r="I1837" s="103">
        <v>11765</v>
      </c>
      <c r="J1837" s="103">
        <v>1703</v>
      </c>
      <c r="K1837" s="76">
        <v>84</v>
      </c>
      <c r="L1837" s="105">
        <v>1131.74</v>
      </c>
      <c r="M1837" s="106">
        <f t="shared" si="202"/>
        <v>7.1398214999999999E-3</v>
      </c>
      <c r="N1837" s="106">
        <f t="shared" si="203"/>
        <v>1.0743736199999999E-2</v>
      </c>
      <c r="O1837" s="228">
        <f t="shared" si="204"/>
        <v>1.9275990000000001E-4</v>
      </c>
      <c r="P1837" s="281">
        <f t="shared" si="198"/>
        <v>31149</v>
      </c>
      <c r="Q1837" s="255"/>
      <c r="R1837" s="146"/>
      <c r="S1837" s="146"/>
      <c r="T1837" s="85"/>
      <c r="U1837" s="29"/>
    </row>
    <row r="1838" spans="1:21" s="12" customFormat="1" ht="15" hidden="1" thickBot="1">
      <c r="A1838" s="21" t="s">
        <v>6625</v>
      </c>
      <c r="B1838" s="1" t="s">
        <v>4428</v>
      </c>
      <c r="C1838" s="98" t="s">
        <v>2271</v>
      </c>
      <c r="D1838" s="100" t="s">
        <v>2133</v>
      </c>
      <c r="E1838" s="100" t="s">
        <v>2133</v>
      </c>
      <c r="F1838" s="100" t="s">
        <v>2119</v>
      </c>
      <c r="G1838" s="101" t="s">
        <v>2108</v>
      </c>
      <c r="H1838" s="102" t="s">
        <v>3820</v>
      </c>
      <c r="I1838" s="103">
        <v>6612</v>
      </c>
      <c r="J1838" s="103">
        <v>972</v>
      </c>
      <c r="K1838" s="76">
        <v>23</v>
      </c>
      <c r="L1838" s="105">
        <v>852.09</v>
      </c>
      <c r="M1838" s="106">
        <f t="shared" si="202"/>
        <v>3.4785238000000001E-3</v>
      </c>
      <c r="N1838" s="106">
        <f t="shared" si="203"/>
        <v>3.9680375000000004E-3</v>
      </c>
      <c r="O1838" s="228">
        <f t="shared" si="204"/>
        <v>7.1192900000000001E-5</v>
      </c>
      <c r="P1838" s="281">
        <f t="shared" si="198"/>
        <v>11504</v>
      </c>
      <c r="Q1838" s="238"/>
      <c r="R1838" s="107"/>
      <c r="S1838" s="107"/>
      <c r="T1838" s="32"/>
      <c r="U1838" s="29"/>
    </row>
    <row r="1839" spans="1:21" s="12" customFormat="1" ht="15" hidden="1" thickBot="1">
      <c r="A1839" s="21" t="s">
        <v>6626</v>
      </c>
      <c r="B1839" s="1" t="s">
        <v>4429</v>
      </c>
      <c r="C1839" s="98" t="s">
        <v>2271</v>
      </c>
      <c r="D1839" s="100" t="s">
        <v>2133</v>
      </c>
      <c r="E1839" s="100" t="s">
        <v>2157</v>
      </c>
      <c r="F1839" s="100">
        <v>3</v>
      </c>
      <c r="G1839" s="101" t="s">
        <v>2109</v>
      </c>
      <c r="H1839" s="102" t="s">
        <v>3821</v>
      </c>
      <c r="I1839" s="103">
        <v>9641</v>
      </c>
      <c r="J1839" s="103">
        <v>1404</v>
      </c>
      <c r="K1839" s="76">
        <v>31</v>
      </c>
      <c r="L1839" s="105">
        <v>1319.64</v>
      </c>
      <c r="M1839" s="106">
        <f t="shared" si="202"/>
        <v>3.2154340000000001E-3</v>
      </c>
      <c r="N1839" s="106">
        <f t="shared" si="203"/>
        <v>3.4209854999999998E-3</v>
      </c>
      <c r="O1839" s="228">
        <f t="shared" si="204"/>
        <v>6.1377900000000001E-5</v>
      </c>
      <c r="P1839" s="281">
        <f t="shared" si="198"/>
        <v>9918</v>
      </c>
      <c r="Q1839" s="238"/>
      <c r="R1839" s="107"/>
      <c r="S1839" s="107"/>
      <c r="T1839" s="32"/>
      <c r="U1839" s="29"/>
    </row>
    <row r="1840" spans="1:21" s="12" customFormat="1" ht="15" hidden="1" thickBot="1">
      <c r="A1840" s="21" t="s">
        <v>6627</v>
      </c>
      <c r="B1840" s="1" t="s">
        <v>4430</v>
      </c>
      <c r="C1840" s="98" t="s">
        <v>2271</v>
      </c>
      <c r="D1840" s="100" t="s">
        <v>2157</v>
      </c>
      <c r="E1840" s="100" t="s">
        <v>2116</v>
      </c>
      <c r="F1840" s="100" t="s">
        <v>2117</v>
      </c>
      <c r="G1840" s="101" t="s">
        <v>2107</v>
      </c>
      <c r="H1840" s="102" t="s">
        <v>3822</v>
      </c>
      <c r="I1840" s="103">
        <v>22419</v>
      </c>
      <c r="J1840" s="103">
        <v>2962</v>
      </c>
      <c r="K1840" s="76">
        <v>116</v>
      </c>
      <c r="L1840" s="105">
        <v>2295.37</v>
      </c>
      <c r="M1840" s="106">
        <f t="shared" si="202"/>
        <v>5.1741825999999996E-3</v>
      </c>
      <c r="N1840" s="106">
        <f t="shared" si="203"/>
        <v>6.6768881000000002E-3</v>
      </c>
      <c r="O1840" s="228">
        <f t="shared" si="204"/>
        <v>1.1979410000000001E-4</v>
      </c>
      <c r="P1840" s="281">
        <f t="shared" si="198"/>
        <v>19358</v>
      </c>
      <c r="Q1840" s="238"/>
      <c r="R1840" s="107"/>
      <c r="S1840" s="107"/>
      <c r="T1840" s="32"/>
      <c r="U1840" s="29"/>
    </row>
    <row r="1841" spans="1:21" s="12" customFormat="1" ht="15" hidden="1" thickBot="1">
      <c r="A1841" s="21" t="s">
        <v>6628</v>
      </c>
      <c r="B1841" s="1" t="s">
        <v>4431</v>
      </c>
      <c r="C1841" s="98" t="s">
        <v>2271</v>
      </c>
      <c r="D1841" s="100" t="s">
        <v>2157</v>
      </c>
      <c r="E1841" s="100" t="s">
        <v>2115</v>
      </c>
      <c r="F1841" s="100" t="s">
        <v>2117</v>
      </c>
      <c r="G1841" s="101" t="s">
        <v>2107</v>
      </c>
      <c r="H1841" s="102" t="s">
        <v>3823</v>
      </c>
      <c r="I1841" s="103">
        <v>39795</v>
      </c>
      <c r="J1841" s="103">
        <v>5500</v>
      </c>
      <c r="K1841" s="76">
        <v>521</v>
      </c>
      <c r="L1841" s="105">
        <v>2154.98</v>
      </c>
      <c r="M1841" s="106">
        <f t="shared" si="202"/>
        <v>1.3092096900000001E-2</v>
      </c>
      <c r="N1841" s="106">
        <f t="shared" si="203"/>
        <v>3.3414014399999997E-2</v>
      </c>
      <c r="O1841" s="228">
        <f t="shared" si="204"/>
        <v>5.9950119999999997E-4</v>
      </c>
      <c r="P1841" s="281">
        <f t="shared" si="198"/>
        <v>96879</v>
      </c>
      <c r="Q1841" s="238"/>
      <c r="R1841" s="107"/>
      <c r="S1841" s="107"/>
      <c r="T1841" s="32"/>
      <c r="U1841" s="29"/>
    </row>
    <row r="1842" spans="1:21" s="12" customFormat="1" ht="15" hidden="1" thickBot="1">
      <c r="A1842" s="21" t="s">
        <v>6629</v>
      </c>
      <c r="B1842" s="1" t="s">
        <v>4432</v>
      </c>
      <c r="C1842" s="98" t="s">
        <v>2271</v>
      </c>
      <c r="D1842" s="100" t="s">
        <v>2157</v>
      </c>
      <c r="E1842" s="100" t="s">
        <v>2120</v>
      </c>
      <c r="F1842" s="100" t="s">
        <v>2117</v>
      </c>
      <c r="G1842" s="101" t="s">
        <v>2107</v>
      </c>
      <c r="H1842" s="102" t="s">
        <v>3824</v>
      </c>
      <c r="I1842" s="103">
        <v>20194</v>
      </c>
      <c r="J1842" s="103">
        <v>2973</v>
      </c>
      <c r="K1842" s="76">
        <v>141</v>
      </c>
      <c r="L1842" s="105">
        <v>1564.09</v>
      </c>
      <c r="M1842" s="106">
        <f t="shared" si="202"/>
        <v>6.9822718999999998E-3</v>
      </c>
      <c r="N1842" s="106">
        <f t="shared" si="203"/>
        <v>1.3271803E-2</v>
      </c>
      <c r="O1842" s="228">
        <f t="shared" si="204"/>
        <v>2.3811749999999999E-4</v>
      </c>
      <c r="P1842" s="281">
        <f t="shared" si="198"/>
        <v>38479</v>
      </c>
      <c r="Q1842" s="238"/>
      <c r="R1842" s="107"/>
      <c r="S1842" s="107"/>
      <c r="T1842" s="32"/>
      <c r="U1842" s="29"/>
    </row>
    <row r="1843" spans="1:21" s="12" customFormat="1" ht="15" hidden="1" thickBot="1">
      <c r="A1843" s="21" t="s">
        <v>6630</v>
      </c>
      <c r="B1843" s="1" t="s">
        <v>4433</v>
      </c>
      <c r="C1843" s="98" t="s">
        <v>2271</v>
      </c>
      <c r="D1843" s="100" t="s">
        <v>2157</v>
      </c>
      <c r="E1843" s="100" t="s">
        <v>2122</v>
      </c>
      <c r="F1843" s="100" t="s">
        <v>2119</v>
      </c>
      <c r="G1843" s="101" t="s">
        <v>2108</v>
      </c>
      <c r="H1843" s="102" t="s">
        <v>3825</v>
      </c>
      <c r="I1843" s="103">
        <v>5963</v>
      </c>
      <c r="J1843" s="103">
        <v>916</v>
      </c>
      <c r="K1843" s="76">
        <v>8</v>
      </c>
      <c r="L1843" s="105">
        <v>2212.38</v>
      </c>
      <c r="M1843" s="106">
        <f t="shared" si="202"/>
        <v>1.3416064999999999E-3</v>
      </c>
      <c r="N1843" s="106">
        <f t="shared" si="203"/>
        <v>5.5547029999999996E-4</v>
      </c>
      <c r="O1843" s="228">
        <f t="shared" si="204"/>
        <v>9.9660000000000008E-6</v>
      </c>
      <c r="P1843" s="281">
        <f t="shared" si="198"/>
        <v>1610</v>
      </c>
      <c r="Q1843" s="238"/>
      <c r="R1843" s="107"/>
      <c r="S1843" s="107"/>
      <c r="T1843" s="32"/>
      <c r="U1843" s="29"/>
    </row>
    <row r="1844" spans="1:21" s="12" customFormat="1" ht="15" hidden="1" thickBot="1">
      <c r="A1844" s="21" t="s">
        <v>6631</v>
      </c>
      <c r="B1844" s="1" t="s">
        <v>4434</v>
      </c>
      <c r="C1844" s="98" t="s">
        <v>2271</v>
      </c>
      <c r="D1844" s="100" t="s">
        <v>2157</v>
      </c>
      <c r="E1844" s="100" t="s">
        <v>2124</v>
      </c>
      <c r="F1844" s="100" t="s">
        <v>2119</v>
      </c>
      <c r="G1844" s="101" t="s">
        <v>2108</v>
      </c>
      <c r="H1844" s="102" t="s">
        <v>3826</v>
      </c>
      <c r="I1844" s="103">
        <v>7736</v>
      </c>
      <c r="J1844" s="103">
        <v>1223</v>
      </c>
      <c r="K1844" s="76">
        <v>8</v>
      </c>
      <c r="L1844" s="105">
        <v>1616.3</v>
      </c>
      <c r="M1844" s="106">
        <f t="shared" si="202"/>
        <v>1.0341261E-3</v>
      </c>
      <c r="N1844" s="106">
        <f t="shared" si="203"/>
        <v>7.8248849999999997E-4</v>
      </c>
      <c r="O1844" s="228">
        <f t="shared" si="204"/>
        <v>1.4039100000000001E-5</v>
      </c>
      <c r="P1844" s="281">
        <f t="shared" si="198"/>
        <v>2268</v>
      </c>
      <c r="Q1844" s="238"/>
      <c r="R1844" s="107"/>
      <c r="S1844" s="107"/>
      <c r="T1844" s="32"/>
      <c r="U1844" s="29"/>
    </row>
    <row r="1845" spans="1:21" s="12" customFormat="1" ht="15" hidden="1" thickBot="1">
      <c r="A1845" s="21" t="s">
        <v>6632</v>
      </c>
      <c r="B1845" s="1" t="s">
        <v>4435</v>
      </c>
      <c r="C1845" s="98" t="s">
        <v>2271</v>
      </c>
      <c r="D1845" s="100" t="s">
        <v>2159</v>
      </c>
      <c r="E1845" s="100" t="s">
        <v>2116</v>
      </c>
      <c r="F1845" s="100" t="s">
        <v>2117</v>
      </c>
      <c r="G1845" s="101" t="s">
        <v>2107</v>
      </c>
      <c r="H1845" s="102" t="s">
        <v>3827</v>
      </c>
      <c r="I1845" s="103">
        <v>32499</v>
      </c>
      <c r="J1845" s="103">
        <v>4028</v>
      </c>
      <c r="K1845" s="76">
        <v>259</v>
      </c>
      <c r="L1845" s="105">
        <v>1282.98</v>
      </c>
      <c r="M1845" s="106">
        <f t="shared" si="202"/>
        <v>7.9694759E-3</v>
      </c>
      <c r="N1845" s="106">
        <f t="shared" si="203"/>
        <v>2.5020693100000001E-2</v>
      </c>
      <c r="O1845" s="228">
        <f t="shared" si="204"/>
        <v>4.4891149999999998E-4</v>
      </c>
      <c r="P1845" s="281">
        <f t="shared" si="198"/>
        <v>72544</v>
      </c>
      <c r="Q1845" s="238"/>
      <c r="R1845" s="107"/>
      <c r="S1845" s="107"/>
      <c r="T1845" s="32"/>
      <c r="U1845" s="29"/>
    </row>
    <row r="1846" spans="1:21" s="12" customFormat="1" ht="15" hidden="1" thickBot="1">
      <c r="A1846" s="21" t="s">
        <v>6633</v>
      </c>
      <c r="B1846" s="1" t="s">
        <v>4436</v>
      </c>
      <c r="C1846" s="98" t="s">
        <v>2271</v>
      </c>
      <c r="D1846" s="100" t="s">
        <v>2159</v>
      </c>
      <c r="E1846" s="100" t="s">
        <v>2115</v>
      </c>
      <c r="F1846" s="100">
        <v>3</v>
      </c>
      <c r="G1846" s="101" t="s">
        <v>2109</v>
      </c>
      <c r="H1846" s="102" t="s">
        <v>3828</v>
      </c>
      <c r="I1846" s="103">
        <v>14394</v>
      </c>
      <c r="J1846" s="103">
        <v>1871</v>
      </c>
      <c r="K1846" s="76">
        <v>166</v>
      </c>
      <c r="L1846" s="105">
        <v>1174.8399999999999</v>
      </c>
      <c r="M1846" s="106">
        <f t="shared" si="202"/>
        <v>1.1532583000000001E-2</v>
      </c>
      <c r="N1846" s="106">
        <f t="shared" si="203"/>
        <v>1.8366298999999999E-2</v>
      </c>
      <c r="O1846" s="228">
        <f t="shared" si="204"/>
        <v>3.2952090000000001E-4</v>
      </c>
      <c r="P1846" s="281">
        <f t="shared" si="198"/>
        <v>53250</v>
      </c>
      <c r="Q1846" s="238"/>
      <c r="R1846" s="107"/>
      <c r="S1846" s="107"/>
      <c r="T1846" s="32"/>
      <c r="U1846" s="29"/>
    </row>
    <row r="1847" spans="1:21" s="12" customFormat="1" ht="15" hidden="1" thickBot="1">
      <c r="A1847" s="21" t="s">
        <v>6634</v>
      </c>
      <c r="B1847" s="1" t="s">
        <v>4437</v>
      </c>
      <c r="C1847" s="98" t="s">
        <v>2271</v>
      </c>
      <c r="D1847" s="100" t="s">
        <v>2159</v>
      </c>
      <c r="E1847" s="100" t="s">
        <v>2120</v>
      </c>
      <c r="F1847" s="100" t="s">
        <v>2119</v>
      </c>
      <c r="G1847" s="101" t="s">
        <v>2108</v>
      </c>
      <c r="H1847" s="102" t="s">
        <v>3829</v>
      </c>
      <c r="I1847" s="103">
        <v>5721</v>
      </c>
      <c r="J1847" s="103">
        <v>879</v>
      </c>
      <c r="K1847" s="76">
        <v>84</v>
      </c>
      <c r="L1847" s="105">
        <v>747.39</v>
      </c>
      <c r="M1847" s="106">
        <f t="shared" si="202"/>
        <v>1.46827477E-2</v>
      </c>
      <c r="N1847" s="106">
        <f t="shared" si="203"/>
        <v>1.7268273800000001E-2</v>
      </c>
      <c r="O1847" s="228">
        <f t="shared" si="204"/>
        <v>3.0982060000000003E-4</v>
      </c>
      <c r="P1847" s="281">
        <f t="shared" si="198"/>
        <v>50067</v>
      </c>
      <c r="Q1847" s="238"/>
      <c r="R1847" s="107"/>
      <c r="S1847" s="107"/>
      <c r="T1847" s="32"/>
      <c r="U1847" s="29"/>
    </row>
    <row r="1848" spans="1:21" s="12" customFormat="1" ht="15" hidden="1" thickBot="1">
      <c r="A1848" s="21" t="s">
        <v>6635</v>
      </c>
      <c r="B1848" s="1" t="s">
        <v>4438</v>
      </c>
      <c r="C1848" s="98" t="s">
        <v>2271</v>
      </c>
      <c r="D1848" s="100" t="s">
        <v>2159</v>
      </c>
      <c r="E1848" s="100" t="s">
        <v>2122</v>
      </c>
      <c r="F1848" s="100" t="s">
        <v>2119</v>
      </c>
      <c r="G1848" s="101" t="s">
        <v>2108</v>
      </c>
      <c r="H1848" s="102" t="s">
        <v>3830</v>
      </c>
      <c r="I1848" s="103">
        <v>10957</v>
      </c>
      <c r="J1848" s="103">
        <v>1430</v>
      </c>
      <c r="K1848" s="76">
        <v>25</v>
      </c>
      <c r="L1848" s="105">
        <v>1463.82</v>
      </c>
      <c r="M1848" s="106">
        <f t="shared" si="202"/>
        <v>2.2816464000000002E-3</v>
      </c>
      <c r="N1848" s="106">
        <f t="shared" si="203"/>
        <v>2.2289313000000001E-3</v>
      </c>
      <c r="O1848" s="228">
        <f t="shared" si="204"/>
        <v>3.9990600000000003E-5</v>
      </c>
      <c r="P1848" s="281">
        <f t="shared" si="198"/>
        <v>6462</v>
      </c>
      <c r="Q1848" s="238"/>
      <c r="R1848" s="107"/>
      <c r="S1848" s="107"/>
      <c r="T1848" s="32"/>
      <c r="U1848" s="29"/>
    </row>
    <row r="1849" spans="1:21" s="12" customFormat="1" ht="15" hidden="1" thickBot="1">
      <c r="A1849" s="21" t="s">
        <v>6636</v>
      </c>
      <c r="B1849" s="1" t="s">
        <v>4439</v>
      </c>
      <c r="C1849" s="98" t="s">
        <v>2271</v>
      </c>
      <c r="D1849" s="100" t="s">
        <v>2159</v>
      </c>
      <c r="E1849" s="100" t="s">
        <v>2124</v>
      </c>
      <c r="F1849" s="100">
        <v>3</v>
      </c>
      <c r="G1849" s="101" t="s">
        <v>2109</v>
      </c>
      <c r="H1849" s="102" t="s">
        <v>3831</v>
      </c>
      <c r="I1849" s="103">
        <v>8406</v>
      </c>
      <c r="J1849" s="103">
        <v>1262</v>
      </c>
      <c r="K1849" s="76">
        <v>98</v>
      </c>
      <c r="L1849" s="105">
        <v>944.82</v>
      </c>
      <c r="M1849" s="106">
        <f t="shared" si="202"/>
        <v>1.1658339199999999E-2</v>
      </c>
      <c r="N1849" s="106">
        <f t="shared" si="203"/>
        <v>1.5572092100000001E-2</v>
      </c>
      <c r="O1849" s="228">
        <f t="shared" si="204"/>
        <v>2.7938840000000002E-4</v>
      </c>
      <c r="P1849" s="281">
        <f t="shared" si="198"/>
        <v>45149</v>
      </c>
      <c r="Q1849" s="238"/>
      <c r="R1849" s="107"/>
      <c r="S1849" s="107"/>
      <c r="T1849" s="32"/>
      <c r="U1849" s="29"/>
    </row>
    <row r="1850" spans="1:21" s="12" customFormat="1" ht="15" hidden="1" thickBot="1">
      <c r="A1850" s="21" t="s">
        <v>6637</v>
      </c>
      <c r="B1850" s="1" t="s">
        <v>4440</v>
      </c>
      <c r="C1850" s="98" t="s">
        <v>2271</v>
      </c>
      <c r="D1850" s="100" t="s">
        <v>2172</v>
      </c>
      <c r="E1850" s="100" t="s">
        <v>2116</v>
      </c>
      <c r="F1850" s="100" t="s">
        <v>2119</v>
      </c>
      <c r="G1850" s="101" t="s">
        <v>2108</v>
      </c>
      <c r="H1850" s="102" t="s">
        <v>3832</v>
      </c>
      <c r="I1850" s="103">
        <v>6643</v>
      </c>
      <c r="J1850" s="103">
        <v>1022</v>
      </c>
      <c r="K1850" s="76">
        <v>64</v>
      </c>
      <c r="L1850" s="105">
        <v>2219.0700000000002</v>
      </c>
      <c r="M1850" s="106">
        <f t="shared" si="202"/>
        <v>9.6342014000000004E-3</v>
      </c>
      <c r="N1850" s="106">
        <f t="shared" si="203"/>
        <v>4.4370631000000002E-3</v>
      </c>
      <c r="O1850" s="228">
        <f t="shared" si="204"/>
        <v>7.9608000000000001E-5</v>
      </c>
      <c r="P1850" s="281">
        <f t="shared" si="198"/>
        <v>12864</v>
      </c>
      <c r="Q1850" s="238"/>
      <c r="R1850" s="107"/>
      <c r="S1850" s="107"/>
      <c r="T1850" s="32"/>
      <c r="U1850" s="29"/>
    </row>
    <row r="1851" spans="1:21" s="12" customFormat="1" ht="15" hidden="1" thickBot="1">
      <c r="A1851" s="21" t="s">
        <v>6638</v>
      </c>
      <c r="B1851" s="1" t="s">
        <v>4441</v>
      </c>
      <c r="C1851" s="98" t="s">
        <v>2271</v>
      </c>
      <c r="D1851" s="100" t="s">
        <v>2172</v>
      </c>
      <c r="E1851" s="100" t="s">
        <v>2115</v>
      </c>
      <c r="F1851" s="100" t="s">
        <v>2119</v>
      </c>
      <c r="G1851" s="101" t="s">
        <v>2108</v>
      </c>
      <c r="H1851" s="102" t="s">
        <v>3833</v>
      </c>
      <c r="I1851" s="103">
        <v>4898</v>
      </c>
      <c r="J1851" s="103">
        <v>712</v>
      </c>
      <c r="K1851" s="76">
        <v>18</v>
      </c>
      <c r="L1851" s="105">
        <v>1512.89</v>
      </c>
      <c r="M1851" s="106">
        <f t="shared" si="202"/>
        <v>3.6749692999999998E-3</v>
      </c>
      <c r="N1851" s="106">
        <f t="shared" si="203"/>
        <v>1.729523E-3</v>
      </c>
      <c r="O1851" s="228">
        <f t="shared" si="204"/>
        <v>3.10304E-5</v>
      </c>
      <c r="P1851" s="281">
        <f t="shared" si="198"/>
        <v>5014</v>
      </c>
      <c r="Q1851" s="238"/>
      <c r="R1851" s="107"/>
      <c r="S1851" s="107"/>
      <c r="T1851" s="32"/>
      <c r="U1851" s="29"/>
    </row>
    <row r="1852" spans="1:21" s="12" customFormat="1" ht="15" hidden="1" thickBot="1">
      <c r="A1852" s="21" t="s">
        <v>6639</v>
      </c>
      <c r="B1852" s="1" t="s">
        <v>4442</v>
      </c>
      <c r="C1852" s="98" t="s">
        <v>2271</v>
      </c>
      <c r="D1852" s="100" t="s">
        <v>2172</v>
      </c>
      <c r="E1852" s="100" t="s">
        <v>2120</v>
      </c>
      <c r="F1852" s="100" t="s">
        <v>2119</v>
      </c>
      <c r="G1852" s="101" t="s">
        <v>2108</v>
      </c>
      <c r="H1852" s="102" t="s">
        <v>3834</v>
      </c>
      <c r="I1852" s="103">
        <v>16070</v>
      </c>
      <c r="J1852" s="103">
        <v>2435</v>
      </c>
      <c r="K1852" s="76">
        <v>149</v>
      </c>
      <c r="L1852" s="105">
        <v>1349.5</v>
      </c>
      <c r="M1852" s="106">
        <f t="shared" si="202"/>
        <v>9.2719351999999994E-3</v>
      </c>
      <c r="N1852" s="106">
        <f t="shared" si="203"/>
        <v>1.67300201E-2</v>
      </c>
      <c r="O1852" s="228">
        <f t="shared" si="204"/>
        <v>3.001635E-4</v>
      </c>
      <c r="P1852" s="281">
        <f t="shared" si="198"/>
        <v>48506</v>
      </c>
      <c r="Q1852" s="238"/>
      <c r="R1852" s="107"/>
      <c r="S1852" s="107"/>
      <c r="T1852" s="32"/>
      <c r="U1852" s="29"/>
    </row>
    <row r="1853" spans="1:21" s="12" customFormat="1" ht="15" hidden="1" thickBot="1">
      <c r="A1853" s="21" t="s">
        <v>6640</v>
      </c>
      <c r="B1853" s="1" t="s">
        <v>4443</v>
      </c>
      <c r="C1853" s="98" t="s">
        <v>2271</v>
      </c>
      <c r="D1853" s="100" t="s">
        <v>2172</v>
      </c>
      <c r="E1853" s="100" t="s">
        <v>2122</v>
      </c>
      <c r="F1853" s="100" t="s">
        <v>2119</v>
      </c>
      <c r="G1853" s="101" t="s">
        <v>2108</v>
      </c>
      <c r="H1853" s="102" t="s">
        <v>3835</v>
      </c>
      <c r="I1853" s="103">
        <v>18087</v>
      </c>
      <c r="J1853" s="103">
        <v>2886</v>
      </c>
      <c r="K1853" s="76">
        <v>42</v>
      </c>
      <c r="L1853" s="105">
        <v>2089.04</v>
      </c>
      <c r="M1853" s="106">
        <f t="shared" si="202"/>
        <v>2.3221098E-3</v>
      </c>
      <c r="N1853" s="106">
        <f t="shared" si="203"/>
        <v>3.2079849E-3</v>
      </c>
      <c r="O1853" s="228">
        <f t="shared" si="204"/>
        <v>5.7556399999999997E-5</v>
      </c>
      <c r="P1853" s="281">
        <f t="shared" si="198"/>
        <v>9301</v>
      </c>
      <c r="Q1853" s="238"/>
      <c r="R1853" s="107"/>
      <c r="S1853" s="107"/>
      <c r="T1853" s="32"/>
      <c r="U1853" s="29"/>
    </row>
    <row r="1854" spans="1:21" s="12" customFormat="1" ht="15" hidden="1" thickBot="1">
      <c r="A1854" s="21" t="s">
        <v>6641</v>
      </c>
      <c r="B1854" s="1" t="s">
        <v>4444</v>
      </c>
      <c r="C1854" s="98" t="s">
        <v>2271</v>
      </c>
      <c r="D1854" s="100" t="s">
        <v>2172</v>
      </c>
      <c r="E1854" s="100" t="s">
        <v>2124</v>
      </c>
      <c r="F1854" s="100">
        <v>3</v>
      </c>
      <c r="G1854" s="101" t="s">
        <v>2109</v>
      </c>
      <c r="H1854" s="102" t="s">
        <v>3836</v>
      </c>
      <c r="I1854" s="103">
        <v>51712</v>
      </c>
      <c r="J1854" s="103">
        <v>7761</v>
      </c>
      <c r="K1854" s="76">
        <v>430</v>
      </c>
      <c r="L1854" s="105">
        <v>1632.04</v>
      </c>
      <c r="M1854" s="106">
        <f t="shared" si="202"/>
        <v>8.3152846000000002E-3</v>
      </c>
      <c r="N1854" s="106">
        <f t="shared" si="203"/>
        <v>3.9542489E-2</v>
      </c>
      <c r="O1854" s="228">
        <f t="shared" si="204"/>
        <v>7.0945589999999998E-4</v>
      </c>
      <c r="P1854" s="281">
        <f t="shared" si="198"/>
        <v>114648</v>
      </c>
      <c r="Q1854" s="238"/>
      <c r="R1854" s="107"/>
      <c r="S1854" s="107"/>
      <c r="T1854" s="32"/>
      <c r="U1854" s="29"/>
    </row>
    <row r="1855" spans="1:21" s="12" customFormat="1" ht="15" hidden="1" thickBot="1">
      <c r="A1855" s="21" t="s">
        <v>6642</v>
      </c>
      <c r="B1855" s="1" t="s">
        <v>4445</v>
      </c>
      <c r="C1855" s="98" t="s">
        <v>2271</v>
      </c>
      <c r="D1855" s="100" t="s">
        <v>2172</v>
      </c>
      <c r="E1855" s="100" t="s">
        <v>2126</v>
      </c>
      <c r="F1855" s="100" t="s">
        <v>2119</v>
      </c>
      <c r="G1855" s="101" t="s">
        <v>2108</v>
      </c>
      <c r="H1855" s="102" t="s">
        <v>3837</v>
      </c>
      <c r="I1855" s="103">
        <v>11999</v>
      </c>
      <c r="J1855" s="103">
        <v>2048</v>
      </c>
      <c r="K1855" s="76">
        <v>8</v>
      </c>
      <c r="L1855" s="105">
        <v>1814.94</v>
      </c>
      <c r="M1855" s="106">
        <f t="shared" si="202"/>
        <v>6.6672219999999998E-4</v>
      </c>
      <c r="N1855" s="106">
        <f t="shared" si="203"/>
        <v>7.5233730000000005E-4</v>
      </c>
      <c r="O1855" s="228">
        <f t="shared" si="204"/>
        <v>1.34981E-5</v>
      </c>
      <c r="P1855" s="281">
        <f t="shared" si="198"/>
        <v>2181</v>
      </c>
      <c r="Q1855" s="238"/>
      <c r="R1855" s="107"/>
      <c r="S1855" s="107"/>
      <c r="T1855" s="32"/>
      <c r="U1855" s="29"/>
    </row>
    <row r="1856" spans="1:21" s="12" customFormat="1" ht="15" hidden="1" thickBot="1">
      <c r="A1856" s="21" t="s">
        <v>6643</v>
      </c>
      <c r="B1856" s="1" t="s">
        <v>4446</v>
      </c>
      <c r="C1856" s="98" t="s">
        <v>2271</v>
      </c>
      <c r="D1856" s="100" t="s">
        <v>2174</v>
      </c>
      <c r="E1856" s="100" t="s">
        <v>2116</v>
      </c>
      <c r="F1856" s="100" t="s">
        <v>2117</v>
      </c>
      <c r="G1856" s="101" t="s">
        <v>2107</v>
      </c>
      <c r="H1856" s="102" t="s">
        <v>3838</v>
      </c>
      <c r="I1856" s="103">
        <v>55710</v>
      </c>
      <c r="J1856" s="103">
        <v>6848</v>
      </c>
      <c r="K1856" s="76">
        <v>503</v>
      </c>
      <c r="L1856" s="105">
        <v>1509.58</v>
      </c>
      <c r="M1856" s="106">
        <f t="shared" si="202"/>
        <v>9.0288995999999993E-3</v>
      </c>
      <c r="N1856" s="106">
        <f t="shared" si="203"/>
        <v>4.0958348899999997E-2</v>
      </c>
      <c r="O1856" s="228">
        <f t="shared" si="204"/>
        <v>7.3485870000000004E-4</v>
      </c>
      <c r="P1856" s="281">
        <f t="shared" si="198"/>
        <v>118753</v>
      </c>
      <c r="Q1856" s="238"/>
      <c r="R1856" s="107"/>
      <c r="S1856" s="107"/>
      <c r="T1856" s="32"/>
      <c r="U1856" s="29"/>
    </row>
    <row r="1857" spans="1:21" s="12" customFormat="1" ht="15" hidden="1" thickBot="1">
      <c r="A1857" s="21" t="s">
        <v>6644</v>
      </c>
      <c r="B1857" s="1" t="s">
        <v>4447</v>
      </c>
      <c r="C1857" s="98" t="s">
        <v>2271</v>
      </c>
      <c r="D1857" s="100" t="s">
        <v>2174</v>
      </c>
      <c r="E1857" s="100" t="s">
        <v>2115</v>
      </c>
      <c r="F1857" s="100" t="s">
        <v>2119</v>
      </c>
      <c r="G1857" s="101" t="s">
        <v>2108</v>
      </c>
      <c r="H1857" s="102" t="s">
        <v>3839</v>
      </c>
      <c r="I1857" s="103">
        <v>5053</v>
      </c>
      <c r="J1857" s="103">
        <v>783</v>
      </c>
      <c r="K1857" s="76">
        <v>14</v>
      </c>
      <c r="L1857" s="105">
        <v>1056.68</v>
      </c>
      <c r="M1857" s="106">
        <f t="shared" si="202"/>
        <v>2.7706313000000001E-3</v>
      </c>
      <c r="N1857" s="106">
        <f t="shared" si="203"/>
        <v>2.0530381000000001E-3</v>
      </c>
      <c r="O1857" s="228">
        <f t="shared" si="204"/>
        <v>3.6834800000000002E-5</v>
      </c>
      <c r="P1857" s="281">
        <f t="shared" si="198"/>
        <v>5952</v>
      </c>
      <c r="Q1857" s="238"/>
      <c r="R1857" s="107"/>
      <c r="S1857" s="107"/>
      <c r="T1857" s="32"/>
      <c r="U1857" s="29"/>
    </row>
    <row r="1858" spans="1:21" s="12" customFormat="1" ht="15" hidden="1" thickBot="1">
      <c r="A1858" s="21" t="s">
        <v>6645</v>
      </c>
      <c r="B1858" s="1" t="s">
        <v>4448</v>
      </c>
      <c r="C1858" s="98" t="s">
        <v>2271</v>
      </c>
      <c r="D1858" s="100" t="s">
        <v>2174</v>
      </c>
      <c r="E1858" s="100" t="s">
        <v>2120</v>
      </c>
      <c r="F1858" s="100">
        <v>3</v>
      </c>
      <c r="G1858" s="101" t="s">
        <v>2109</v>
      </c>
      <c r="H1858" s="102" t="s">
        <v>3840</v>
      </c>
      <c r="I1858" s="103">
        <v>5847</v>
      </c>
      <c r="J1858" s="103">
        <v>745</v>
      </c>
      <c r="K1858" s="76">
        <v>34</v>
      </c>
      <c r="L1858" s="105">
        <v>920.44</v>
      </c>
      <c r="M1858" s="106">
        <f t="shared" si="202"/>
        <v>5.8149478000000003E-3</v>
      </c>
      <c r="N1858" s="106">
        <f t="shared" si="203"/>
        <v>4.7065926000000001E-3</v>
      </c>
      <c r="O1858" s="228">
        <f t="shared" si="204"/>
        <v>8.4443800000000006E-5</v>
      </c>
      <c r="P1858" s="281">
        <f t="shared" si="198"/>
        <v>13646</v>
      </c>
      <c r="Q1858" s="238"/>
      <c r="R1858" s="107"/>
      <c r="S1858" s="107"/>
      <c r="T1858" s="32"/>
      <c r="U1858" s="29"/>
    </row>
    <row r="1859" spans="1:21" s="12" customFormat="1" ht="15" hidden="1" thickBot="1">
      <c r="A1859" s="21" t="s">
        <v>6646</v>
      </c>
      <c r="B1859" s="1" t="s">
        <v>4449</v>
      </c>
      <c r="C1859" s="98" t="s">
        <v>2271</v>
      </c>
      <c r="D1859" s="100" t="s">
        <v>2174</v>
      </c>
      <c r="E1859" s="100" t="s">
        <v>2122</v>
      </c>
      <c r="F1859" s="100" t="s">
        <v>2119</v>
      </c>
      <c r="G1859" s="101" t="s">
        <v>2108</v>
      </c>
      <c r="H1859" s="102" t="s">
        <v>3841</v>
      </c>
      <c r="I1859" s="103">
        <v>11350</v>
      </c>
      <c r="J1859" s="103">
        <v>1522</v>
      </c>
      <c r="K1859" s="76">
        <v>32</v>
      </c>
      <c r="L1859" s="105">
        <v>1086.98</v>
      </c>
      <c r="M1859" s="106">
        <f t="shared" si="202"/>
        <v>2.8193832E-3</v>
      </c>
      <c r="N1859" s="106">
        <f t="shared" si="203"/>
        <v>3.9477278000000001E-3</v>
      </c>
      <c r="O1859" s="228">
        <f t="shared" si="204"/>
        <v>7.0828500000000001E-5</v>
      </c>
      <c r="P1859" s="281">
        <f t="shared" si="198"/>
        <v>11445</v>
      </c>
      <c r="Q1859" s="238"/>
      <c r="R1859" s="107"/>
      <c r="S1859" s="107"/>
      <c r="T1859" s="32"/>
      <c r="U1859" s="29"/>
    </row>
    <row r="1860" spans="1:21" s="12" customFormat="1" ht="15" hidden="1" thickBot="1">
      <c r="A1860" s="21" t="s">
        <v>6647</v>
      </c>
      <c r="B1860" s="1" t="s">
        <v>4450</v>
      </c>
      <c r="C1860" s="98" t="s">
        <v>2271</v>
      </c>
      <c r="D1860" s="100" t="s">
        <v>2174</v>
      </c>
      <c r="E1860" s="100" t="s">
        <v>2124</v>
      </c>
      <c r="F1860" s="100">
        <v>3</v>
      </c>
      <c r="G1860" s="101" t="s">
        <v>2109</v>
      </c>
      <c r="H1860" s="102" t="s">
        <v>3842</v>
      </c>
      <c r="I1860" s="103">
        <v>11963</v>
      </c>
      <c r="J1860" s="103">
        <v>1574</v>
      </c>
      <c r="K1860" s="76">
        <v>123</v>
      </c>
      <c r="L1860" s="105">
        <v>1092.76</v>
      </c>
      <c r="M1860" s="106">
        <f t="shared" si="202"/>
        <v>1.0281701900000001E-2</v>
      </c>
      <c r="N1860" s="106">
        <f t="shared" si="203"/>
        <v>1.4809655099999999E-2</v>
      </c>
      <c r="O1860" s="228">
        <f t="shared" si="204"/>
        <v>2.6570899999999999E-4</v>
      </c>
      <c r="P1860" s="281">
        <f t="shared" si="198"/>
        <v>42938</v>
      </c>
      <c r="Q1860" s="238"/>
      <c r="R1860" s="107"/>
      <c r="S1860" s="107"/>
      <c r="T1860" s="32"/>
      <c r="U1860" s="29"/>
    </row>
    <row r="1861" spans="1:21" s="12" customFormat="1" ht="15" hidden="1" thickBot="1">
      <c r="A1861" s="21" t="s">
        <v>6648</v>
      </c>
      <c r="B1861" s="1" t="s">
        <v>4451</v>
      </c>
      <c r="C1861" s="98" t="s">
        <v>2271</v>
      </c>
      <c r="D1861" s="100" t="s">
        <v>2174</v>
      </c>
      <c r="E1861" s="100" t="s">
        <v>2126</v>
      </c>
      <c r="F1861" s="100" t="s">
        <v>2119</v>
      </c>
      <c r="G1861" s="101" t="s">
        <v>2108</v>
      </c>
      <c r="H1861" s="102" t="s">
        <v>3843</v>
      </c>
      <c r="I1861" s="103">
        <v>7355</v>
      </c>
      <c r="J1861" s="103">
        <v>953</v>
      </c>
      <c r="K1861" s="76">
        <v>110</v>
      </c>
      <c r="L1861" s="105">
        <v>990.1</v>
      </c>
      <c r="M1861" s="106">
        <f t="shared" si="202"/>
        <v>1.4955812299999999E-2</v>
      </c>
      <c r="N1861" s="106">
        <f t="shared" si="203"/>
        <v>1.43954036E-2</v>
      </c>
      <c r="O1861" s="228">
        <f t="shared" si="204"/>
        <v>2.5827670000000001E-4</v>
      </c>
      <c r="P1861" s="281">
        <f t="shared" ref="P1861:P1924" si="205">ROUNDDOWN(161600000*O1861,0)</f>
        <v>41737</v>
      </c>
      <c r="Q1861" s="238"/>
      <c r="R1861" s="107"/>
      <c r="S1861" s="107"/>
      <c r="T1861" s="32"/>
      <c r="U1861" s="29"/>
    </row>
    <row r="1862" spans="1:21" s="12" customFormat="1" ht="15" hidden="1" thickBot="1">
      <c r="A1862" s="21" t="s">
        <v>6649</v>
      </c>
      <c r="B1862" s="1" t="s">
        <v>4452</v>
      </c>
      <c r="C1862" s="98" t="s">
        <v>2271</v>
      </c>
      <c r="D1862" s="100" t="s">
        <v>2174</v>
      </c>
      <c r="E1862" s="100" t="s">
        <v>2133</v>
      </c>
      <c r="F1862" s="100" t="s">
        <v>2119</v>
      </c>
      <c r="G1862" s="101" t="s">
        <v>2108</v>
      </c>
      <c r="H1862" s="102" t="s">
        <v>3844</v>
      </c>
      <c r="I1862" s="103">
        <v>6906</v>
      </c>
      <c r="J1862" s="103">
        <v>935</v>
      </c>
      <c r="K1862" s="76">
        <v>24</v>
      </c>
      <c r="L1862" s="105">
        <v>1092.67</v>
      </c>
      <c r="M1862" s="106">
        <f t="shared" si="202"/>
        <v>3.4752389000000002E-3</v>
      </c>
      <c r="N1862" s="106">
        <f t="shared" si="203"/>
        <v>2.9737690999999998E-3</v>
      </c>
      <c r="O1862" s="228">
        <f t="shared" si="204"/>
        <v>5.3354199999999998E-5</v>
      </c>
      <c r="P1862" s="281">
        <f t="shared" si="205"/>
        <v>8622</v>
      </c>
      <c r="Q1862" s="238"/>
      <c r="R1862" s="107"/>
      <c r="S1862" s="107"/>
      <c r="T1862" s="32"/>
      <c r="U1862" s="29"/>
    </row>
    <row r="1863" spans="1:21" s="12" customFormat="1" ht="15" hidden="1" thickBot="1">
      <c r="A1863" s="21" t="s">
        <v>6650</v>
      </c>
      <c r="B1863" s="1" t="s">
        <v>4453</v>
      </c>
      <c r="C1863" s="98" t="s">
        <v>2271</v>
      </c>
      <c r="D1863" s="100" t="s">
        <v>2174</v>
      </c>
      <c r="E1863" s="100" t="s">
        <v>2157</v>
      </c>
      <c r="F1863" s="100" t="s">
        <v>2119</v>
      </c>
      <c r="G1863" s="101" t="s">
        <v>2108</v>
      </c>
      <c r="H1863" s="102" t="s">
        <v>2494</v>
      </c>
      <c r="I1863" s="103">
        <v>5178</v>
      </c>
      <c r="J1863" s="103">
        <v>720</v>
      </c>
      <c r="K1863" s="76">
        <v>26</v>
      </c>
      <c r="L1863" s="105">
        <v>1020.12</v>
      </c>
      <c r="M1863" s="106">
        <f t="shared" si="202"/>
        <v>5.0212436999999997E-3</v>
      </c>
      <c r="N1863" s="106">
        <f t="shared" si="203"/>
        <v>3.5439903E-3</v>
      </c>
      <c r="O1863" s="228">
        <f t="shared" si="204"/>
        <v>6.3584799999999995E-5</v>
      </c>
      <c r="P1863" s="281">
        <f t="shared" si="205"/>
        <v>10275</v>
      </c>
      <c r="Q1863" s="238"/>
      <c r="R1863" s="107"/>
      <c r="S1863" s="107"/>
      <c r="T1863" s="32"/>
      <c r="U1863" s="29"/>
    </row>
    <row r="1864" spans="1:21" s="12" customFormat="1" ht="15" hidden="1" thickBot="1">
      <c r="A1864" s="21" t="s">
        <v>6651</v>
      </c>
      <c r="B1864" s="1" t="s">
        <v>4454</v>
      </c>
      <c r="C1864" s="98" t="s">
        <v>2271</v>
      </c>
      <c r="D1864" s="100" t="s">
        <v>2175</v>
      </c>
      <c r="E1864" s="100" t="s">
        <v>2116</v>
      </c>
      <c r="F1864" s="100">
        <v>3</v>
      </c>
      <c r="G1864" s="101" t="s">
        <v>2109</v>
      </c>
      <c r="H1864" s="102" t="s">
        <v>3845</v>
      </c>
      <c r="I1864" s="103">
        <v>42025</v>
      </c>
      <c r="J1864" s="103">
        <v>5886</v>
      </c>
      <c r="K1864" s="76">
        <v>530</v>
      </c>
      <c r="L1864" s="105">
        <v>1315.59</v>
      </c>
      <c r="M1864" s="106">
        <f t="shared" si="202"/>
        <v>1.26115407E-2</v>
      </c>
      <c r="N1864" s="106">
        <f t="shared" si="203"/>
        <v>5.6424515600000003E-2</v>
      </c>
      <c r="O1864" s="228">
        <f t="shared" si="204"/>
        <v>1.0123465999999999E-3</v>
      </c>
      <c r="P1864" s="281">
        <f t="shared" si="205"/>
        <v>163595</v>
      </c>
      <c r="Q1864" s="238"/>
      <c r="R1864" s="107"/>
      <c r="S1864" s="107"/>
      <c r="T1864" s="32"/>
      <c r="U1864" s="29"/>
    </row>
    <row r="1865" spans="1:21" s="12" customFormat="1" ht="15" hidden="1" thickBot="1">
      <c r="A1865" s="21" t="s">
        <v>6652</v>
      </c>
      <c r="B1865" s="1" t="s">
        <v>4455</v>
      </c>
      <c r="C1865" s="98" t="s">
        <v>2271</v>
      </c>
      <c r="D1865" s="100" t="s">
        <v>2175</v>
      </c>
      <c r="E1865" s="100" t="s">
        <v>2115</v>
      </c>
      <c r="F1865" s="100" t="s">
        <v>2119</v>
      </c>
      <c r="G1865" s="101" t="s">
        <v>2108</v>
      </c>
      <c r="H1865" s="102" t="s">
        <v>3846</v>
      </c>
      <c r="I1865" s="103">
        <v>9371</v>
      </c>
      <c r="J1865" s="103">
        <v>1462</v>
      </c>
      <c r="K1865" s="76">
        <v>101</v>
      </c>
      <c r="L1865" s="105">
        <v>1212.07</v>
      </c>
      <c r="M1865" s="106">
        <f t="shared" ref="M1865:M1896" si="206" xml:space="preserve"> ROUNDDOWN(K1865/I1865,10)</f>
        <v>1.0777931899999999E-2</v>
      </c>
      <c r="N1865" s="106">
        <f t="shared" ref="N1865:N1896" si="207">ROUNDDOWN(J1865*M1865/L1865,10)</f>
        <v>1.3000351800000001E-2</v>
      </c>
      <c r="O1865" s="228">
        <f t="shared" ref="O1865:O1896" si="208">ROUNDDOWN(N1865/$N$2499,10)</f>
        <v>2.332472E-4</v>
      </c>
      <c r="P1865" s="281">
        <f t="shared" si="205"/>
        <v>37692</v>
      </c>
      <c r="Q1865" s="238"/>
      <c r="R1865" s="107"/>
      <c r="S1865" s="107"/>
      <c r="T1865" s="32"/>
      <c r="U1865" s="29"/>
    </row>
    <row r="1866" spans="1:21" s="12" customFormat="1" ht="15" hidden="1" thickBot="1">
      <c r="A1866" s="21" t="s">
        <v>6653</v>
      </c>
      <c r="B1866" s="1" t="s">
        <v>4456</v>
      </c>
      <c r="C1866" s="98" t="s">
        <v>2271</v>
      </c>
      <c r="D1866" s="100" t="s">
        <v>2175</v>
      </c>
      <c r="E1866" s="100" t="s">
        <v>2120</v>
      </c>
      <c r="F1866" s="100" t="s">
        <v>2119</v>
      </c>
      <c r="G1866" s="101" t="s">
        <v>2108</v>
      </c>
      <c r="H1866" s="102" t="s">
        <v>3847</v>
      </c>
      <c r="I1866" s="103">
        <v>4045</v>
      </c>
      <c r="J1866" s="103">
        <v>664</v>
      </c>
      <c r="K1866" s="76">
        <v>11</v>
      </c>
      <c r="L1866" s="105">
        <v>1312.85</v>
      </c>
      <c r="M1866" s="106">
        <f t="shared" si="206"/>
        <v>2.7194065999999999E-3</v>
      </c>
      <c r="N1866" s="106">
        <f t="shared" si="207"/>
        <v>1.3753939E-3</v>
      </c>
      <c r="O1866" s="228">
        <f t="shared" si="208"/>
        <v>2.46767E-5</v>
      </c>
      <c r="P1866" s="281">
        <f t="shared" si="205"/>
        <v>3987</v>
      </c>
      <c r="Q1866" s="238"/>
      <c r="R1866" s="107"/>
      <c r="S1866" s="107"/>
      <c r="T1866" s="32"/>
      <c r="U1866" s="29"/>
    </row>
    <row r="1867" spans="1:21" s="12" customFormat="1" ht="15" hidden="1" thickBot="1">
      <c r="A1867" s="21" t="s">
        <v>6654</v>
      </c>
      <c r="B1867" s="1" t="s">
        <v>4457</v>
      </c>
      <c r="C1867" s="98" t="s">
        <v>2271</v>
      </c>
      <c r="D1867" s="100" t="s">
        <v>2175</v>
      </c>
      <c r="E1867" s="100" t="s">
        <v>2122</v>
      </c>
      <c r="F1867" s="100" t="s">
        <v>2119</v>
      </c>
      <c r="G1867" s="101" t="s">
        <v>2108</v>
      </c>
      <c r="H1867" s="102" t="s">
        <v>3848</v>
      </c>
      <c r="I1867" s="103">
        <v>9603</v>
      </c>
      <c r="J1867" s="103">
        <v>1362</v>
      </c>
      <c r="K1867" s="76">
        <v>27</v>
      </c>
      <c r="L1867" s="105">
        <v>1323.23</v>
      </c>
      <c r="M1867" s="106">
        <f t="shared" si="206"/>
        <v>2.8116212999999999E-3</v>
      </c>
      <c r="N1867" s="106">
        <f t="shared" si="207"/>
        <v>2.8940004E-3</v>
      </c>
      <c r="O1867" s="228">
        <f t="shared" si="208"/>
        <v>5.1922999999999997E-5</v>
      </c>
      <c r="P1867" s="281">
        <f t="shared" si="205"/>
        <v>8390</v>
      </c>
      <c r="Q1867" s="238"/>
      <c r="R1867" s="107"/>
      <c r="S1867" s="107"/>
      <c r="T1867" s="32"/>
      <c r="U1867" s="29"/>
    </row>
    <row r="1868" spans="1:21" s="12" customFormat="1" ht="15" hidden="1" thickBot="1">
      <c r="A1868" s="21" t="s">
        <v>6655</v>
      </c>
      <c r="B1868" s="1" t="s">
        <v>4458</v>
      </c>
      <c r="C1868" s="98" t="s">
        <v>2271</v>
      </c>
      <c r="D1868" s="100" t="s">
        <v>2175</v>
      </c>
      <c r="E1868" s="100" t="s">
        <v>2124</v>
      </c>
      <c r="F1868" s="100" t="s">
        <v>2119</v>
      </c>
      <c r="G1868" s="101" t="s">
        <v>2108</v>
      </c>
      <c r="H1868" s="102" t="s">
        <v>3849</v>
      </c>
      <c r="I1868" s="103">
        <v>12106</v>
      </c>
      <c r="J1868" s="103">
        <v>1950</v>
      </c>
      <c r="K1868" s="76">
        <v>55</v>
      </c>
      <c r="L1868" s="105">
        <v>1854.77</v>
      </c>
      <c r="M1868" s="106">
        <f t="shared" si="206"/>
        <v>4.5432017E-3</v>
      </c>
      <c r="N1868" s="106">
        <f t="shared" si="207"/>
        <v>4.7764645999999996E-3</v>
      </c>
      <c r="O1868" s="228">
        <f t="shared" si="208"/>
        <v>8.5697400000000004E-5</v>
      </c>
      <c r="P1868" s="281">
        <f t="shared" si="205"/>
        <v>13848</v>
      </c>
      <c r="Q1868" s="238"/>
      <c r="R1868" s="107"/>
      <c r="S1868" s="107"/>
      <c r="T1868" s="32"/>
      <c r="U1868" s="29"/>
    </row>
    <row r="1869" spans="1:21" s="12" customFormat="1" ht="15" hidden="1" thickBot="1">
      <c r="A1869" s="21" t="s">
        <v>6656</v>
      </c>
      <c r="B1869" s="1" t="s">
        <v>4459</v>
      </c>
      <c r="C1869" s="98" t="s">
        <v>2271</v>
      </c>
      <c r="D1869" s="100" t="s">
        <v>2177</v>
      </c>
      <c r="E1869" s="100" t="s">
        <v>2116</v>
      </c>
      <c r="F1869" s="100" t="s">
        <v>2117</v>
      </c>
      <c r="G1869" s="101" t="s">
        <v>2107</v>
      </c>
      <c r="H1869" s="102" t="s">
        <v>3850</v>
      </c>
      <c r="I1869" s="103">
        <v>8626</v>
      </c>
      <c r="J1869" s="103">
        <v>1063</v>
      </c>
      <c r="K1869" s="76">
        <v>33</v>
      </c>
      <c r="L1869" s="105">
        <v>1090.5</v>
      </c>
      <c r="M1869" s="106">
        <f t="shared" si="206"/>
        <v>3.8256433999999998E-3</v>
      </c>
      <c r="N1869" s="106">
        <f t="shared" si="207"/>
        <v>3.7291691000000001E-3</v>
      </c>
      <c r="O1869" s="228">
        <f t="shared" si="208"/>
        <v>6.6907299999999996E-5</v>
      </c>
      <c r="P1869" s="281">
        <f t="shared" si="205"/>
        <v>10812</v>
      </c>
      <c r="Q1869" s="238"/>
      <c r="R1869" s="107"/>
      <c r="S1869" s="107"/>
      <c r="T1869" s="32"/>
      <c r="U1869" s="29"/>
    </row>
    <row r="1870" spans="1:21" s="12" customFormat="1" ht="15" hidden="1" thickBot="1">
      <c r="A1870" s="21" t="s">
        <v>6657</v>
      </c>
      <c r="B1870" s="1" t="s">
        <v>4460</v>
      </c>
      <c r="C1870" s="98" t="s">
        <v>2271</v>
      </c>
      <c r="D1870" s="100" t="s">
        <v>2177</v>
      </c>
      <c r="E1870" s="100" t="s">
        <v>2115</v>
      </c>
      <c r="F1870" s="100" t="s">
        <v>2117</v>
      </c>
      <c r="G1870" s="101" t="s">
        <v>2107</v>
      </c>
      <c r="H1870" s="102" t="s">
        <v>3851</v>
      </c>
      <c r="I1870" s="103">
        <v>7383</v>
      </c>
      <c r="J1870" s="103">
        <v>1012</v>
      </c>
      <c r="K1870" s="76">
        <v>109</v>
      </c>
      <c r="L1870" s="105">
        <v>2123.54</v>
      </c>
      <c r="M1870" s="106">
        <f t="shared" si="206"/>
        <v>1.4763646199999999E-2</v>
      </c>
      <c r="N1870" s="106">
        <f t="shared" si="207"/>
        <v>7.0358034000000003E-3</v>
      </c>
      <c r="O1870" s="228">
        <f t="shared" si="208"/>
        <v>1.262336E-4</v>
      </c>
      <c r="P1870" s="281">
        <f t="shared" si="205"/>
        <v>20399</v>
      </c>
      <c r="Q1870" s="238"/>
      <c r="R1870" s="107"/>
      <c r="S1870" s="107"/>
      <c r="T1870" s="32"/>
      <c r="U1870" s="29"/>
    </row>
    <row r="1871" spans="1:21" s="12" customFormat="1" ht="15" hidden="1" thickBot="1">
      <c r="A1871" s="21" t="s">
        <v>6658</v>
      </c>
      <c r="B1871" s="1" t="s">
        <v>4461</v>
      </c>
      <c r="C1871" s="98" t="s">
        <v>2271</v>
      </c>
      <c r="D1871" s="100" t="s">
        <v>2177</v>
      </c>
      <c r="E1871" s="100" t="s">
        <v>2120</v>
      </c>
      <c r="F1871" s="100" t="s">
        <v>2117</v>
      </c>
      <c r="G1871" s="101" t="s">
        <v>2107</v>
      </c>
      <c r="H1871" s="102" t="s">
        <v>3852</v>
      </c>
      <c r="I1871" s="103">
        <v>17050</v>
      </c>
      <c r="J1871" s="103">
        <v>2278</v>
      </c>
      <c r="K1871" s="76">
        <v>151</v>
      </c>
      <c r="L1871" s="105">
        <v>1538.29</v>
      </c>
      <c r="M1871" s="106">
        <f t="shared" si="206"/>
        <v>8.8563049000000005E-3</v>
      </c>
      <c r="N1871" s="106">
        <f t="shared" si="207"/>
        <v>1.3114992900000001E-2</v>
      </c>
      <c r="O1871" s="228">
        <f t="shared" si="208"/>
        <v>2.3530400000000001E-4</v>
      </c>
      <c r="P1871" s="281">
        <f t="shared" si="205"/>
        <v>38025</v>
      </c>
      <c r="Q1871" s="238"/>
      <c r="R1871" s="107"/>
      <c r="S1871" s="107"/>
      <c r="T1871" s="32"/>
      <c r="U1871" s="29"/>
    </row>
    <row r="1872" spans="1:21" s="12" customFormat="1" ht="15" hidden="1" thickBot="1">
      <c r="A1872" s="21" t="s">
        <v>6659</v>
      </c>
      <c r="B1872" s="1" t="s">
        <v>4462</v>
      </c>
      <c r="C1872" s="98" t="s">
        <v>2271</v>
      </c>
      <c r="D1872" s="100" t="s">
        <v>2177</v>
      </c>
      <c r="E1872" s="100" t="s">
        <v>2122</v>
      </c>
      <c r="F1872" s="100" t="s">
        <v>2117</v>
      </c>
      <c r="G1872" s="101" t="s">
        <v>2107</v>
      </c>
      <c r="H1872" s="102" t="s">
        <v>3853</v>
      </c>
      <c r="I1872" s="103">
        <v>60879</v>
      </c>
      <c r="J1872" s="103">
        <v>7576</v>
      </c>
      <c r="K1872" s="76">
        <v>702</v>
      </c>
      <c r="L1872" s="105">
        <v>1629.85</v>
      </c>
      <c r="M1872" s="106">
        <f t="shared" si="206"/>
        <v>1.15310698E-2</v>
      </c>
      <c r="N1872" s="106">
        <f t="shared" si="207"/>
        <v>5.3599647E-2</v>
      </c>
      <c r="O1872" s="228">
        <f t="shared" si="208"/>
        <v>9.6166399999999999E-4</v>
      </c>
      <c r="P1872" s="281">
        <f t="shared" si="205"/>
        <v>155404</v>
      </c>
      <c r="Q1872" s="238"/>
      <c r="R1872" s="107"/>
      <c r="S1872" s="107"/>
      <c r="T1872" s="32"/>
      <c r="U1872" s="29"/>
    </row>
    <row r="1873" spans="1:21" s="12" customFormat="1" ht="15" hidden="1" thickBot="1">
      <c r="A1873" s="21" t="s">
        <v>6660</v>
      </c>
      <c r="B1873" s="1" t="s">
        <v>4463</v>
      </c>
      <c r="C1873" s="98" t="s">
        <v>2271</v>
      </c>
      <c r="D1873" s="100" t="s">
        <v>2177</v>
      </c>
      <c r="E1873" s="100" t="s">
        <v>2124</v>
      </c>
      <c r="F1873" s="100" t="s">
        <v>2119</v>
      </c>
      <c r="G1873" s="101" t="s">
        <v>2108</v>
      </c>
      <c r="H1873" s="102" t="s">
        <v>3854</v>
      </c>
      <c r="I1873" s="103">
        <v>3265</v>
      </c>
      <c r="J1873" s="103">
        <v>449</v>
      </c>
      <c r="K1873" s="76">
        <v>5</v>
      </c>
      <c r="L1873" s="105">
        <v>2119.89</v>
      </c>
      <c r="M1873" s="106">
        <f t="shared" si="206"/>
        <v>1.5313935E-3</v>
      </c>
      <c r="N1873" s="106">
        <f t="shared" si="207"/>
        <v>3.2435439999999998E-4</v>
      </c>
      <c r="O1873" s="228">
        <f t="shared" si="208"/>
        <v>5.8193999999999997E-6</v>
      </c>
      <c r="P1873" s="281">
        <f t="shared" si="205"/>
        <v>940</v>
      </c>
      <c r="Q1873" s="238"/>
      <c r="R1873" s="107"/>
      <c r="S1873" s="107"/>
      <c r="T1873" s="32"/>
      <c r="U1873" s="29"/>
    </row>
    <row r="1874" spans="1:21" s="12" customFormat="1" ht="15" hidden="1" thickBot="1">
      <c r="A1874" s="21" t="s">
        <v>6661</v>
      </c>
      <c r="B1874" s="1" t="s">
        <v>4464</v>
      </c>
      <c r="C1874" s="98" t="s">
        <v>2271</v>
      </c>
      <c r="D1874" s="100" t="s">
        <v>2177</v>
      </c>
      <c r="E1874" s="100" t="s">
        <v>2126</v>
      </c>
      <c r="F1874" s="100" t="s">
        <v>2119</v>
      </c>
      <c r="G1874" s="101" t="s">
        <v>2108</v>
      </c>
      <c r="H1874" s="102" t="s">
        <v>3855</v>
      </c>
      <c r="I1874" s="103">
        <v>5655</v>
      </c>
      <c r="J1874" s="103">
        <v>789</v>
      </c>
      <c r="K1874" s="76">
        <v>9</v>
      </c>
      <c r="L1874" s="105">
        <v>2554.73</v>
      </c>
      <c r="M1874" s="106">
        <f t="shared" si="206"/>
        <v>1.5915119E-3</v>
      </c>
      <c r="N1874" s="106">
        <f t="shared" si="207"/>
        <v>4.9152069999999998E-4</v>
      </c>
      <c r="O1874" s="228">
        <f t="shared" si="208"/>
        <v>8.8186000000000006E-6</v>
      </c>
      <c r="P1874" s="281">
        <f t="shared" si="205"/>
        <v>1425</v>
      </c>
      <c r="Q1874" s="238"/>
      <c r="R1874" s="107"/>
      <c r="S1874" s="107"/>
      <c r="T1874" s="32"/>
      <c r="U1874" s="29"/>
    </row>
    <row r="1875" spans="1:21" s="12" customFormat="1" ht="15" hidden="1" thickBot="1">
      <c r="A1875" s="21" t="s">
        <v>6662</v>
      </c>
      <c r="B1875" s="1" t="s">
        <v>4465</v>
      </c>
      <c r="C1875" s="98" t="s">
        <v>2271</v>
      </c>
      <c r="D1875" s="100" t="s">
        <v>2177</v>
      </c>
      <c r="E1875" s="100" t="s">
        <v>2133</v>
      </c>
      <c r="F1875" s="100" t="s">
        <v>2119</v>
      </c>
      <c r="G1875" s="101" t="s">
        <v>2108</v>
      </c>
      <c r="H1875" s="102" t="s">
        <v>3856</v>
      </c>
      <c r="I1875" s="103">
        <v>11814</v>
      </c>
      <c r="J1875" s="103">
        <v>1620</v>
      </c>
      <c r="K1875" s="76">
        <v>70</v>
      </c>
      <c r="L1875" s="105">
        <v>1695.13</v>
      </c>
      <c r="M1875" s="106">
        <f t="shared" si="206"/>
        <v>5.9251735000000003E-3</v>
      </c>
      <c r="N1875" s="106">
        <f t="shared" si="207"/>
        <v>5.6625633000000003E-3</v>
      </c>
      <c r="O1875" s="228">
        <f t="shared" si="208"/>
        <v>1.015955E-4</v>
      </c>
      <c r="P1875" s="281">
        <f t="shared" si="205"/>
        <v>16417</v>
      </c>
      <c r="Q1875" s="238"/>
      <c r="R1875" s="107"/>
      <c r="S1875" s="107"/>
      <c r="T1875" s="32"/>
      <c r="U1875" s="29"/>
    </row>
    <row r="1876" spans="1:21" s="12" customFormat="1" ht="15" hidden="1" thickBot="1">
      <c r="A1876" s="21" t="s">
        <v>6663</v>
      </c>
      <c r="B1876" s="1" t="s">
        <v>4466</v>
      </c>
      <c r="C1876" s="98" t="s">
        <v>2271</v>
      </c>
      <c r="D1876" s="100" t="s">
        <v>2177</v>
      </c>
      <c r="E1876" s="100" t="s">
        <v>2157</v>
      </c>
      <c r="F1876" s="100" t="s">
        <v>2119</v>
      </c>
      <c r="G1876" s="101" t="s">
        <v>2108</v>
      </c>
      <c r="H1876" s="102" t="s">
        <v>3857</v>
      </c>
      <c r="I1876" s="103">
        <v>8073</v>
      </c>
      <c r="J1876" s="103">
        <v>1240</v>
      </c>
      <c r="K1876" s="76">
        <v>70</v>
      </c>
      <c r="L1876" s="105">
        <v>1204.01</v>
      </c>
      <c r="M1876" s="106">
        <f t="shared" si="206"/>
        <v>8.6708782000000009E-3</v>
      </c>
      <c r="N1876" s="106">
        <f t="shared" si="207"/>
        <v>8.9300661E-3</v>
      </c>
      <c r="O1876" s="228">
        <f t="shared" si="208"/>
        <v>1.6021969999999999E-4</v>
      </c>
      <c r="P1876" s="281">
        <f t="shared" si="205"/>
        <v>25891</v>
      </c>
      <c r="Q1876" s="238"/>
      <c r="R1876" s="107"/>
      <c r="S1876" s="107"/>
      <c r="T1876" s="32"/>
      <c r="U1876" s="29"/>
    </row>
    <row r="1877" spans="1:21" s="12" customFormat="1" ht="15" hidden="1" thickBot="1">
      <c r="A1877" s="21" t="s">
        <v>6664</v>
      </c>
      <c r="B1877" s="1" t="s">
        <v>4467</v>
      </c>
      <c r="C1877" s="98" t="s">
        <v>2271</v>
      </c>
      <c r="D1877" s="100" t="s">
        <v>2177</v>
      </c>
      <c r="E1877" s="100" t="s">
        <v>2159</v>
      </c>
      <c r="F1877" s="100" t="s">
        <v>2119</v>
      </c>
      <c r="G1877" s="101" t="s">
        <v>2108</v>
      </c>
      <c r="H1877" s="102" t="s">
        <v>3858</v>
      </c>
      <c r="I1877" s="103">
        <v>15757</v>
      </c>
      <c r="J1877" s="103">
        <v>2086</v>
      </c>
      <c r="K1877" s="76">
        <v>161</v>
      </c>
      <c r="L1877" s="105">
        <v>1517.05</v>
      </c>
      <c r="M1877" s="106">
        <f t="shared" si="206"/>
        <v>1.0217680999999999E-2</v>
      </c>
      <c r="N1877" s="106">
        <f t="shared" si="207"/>
        <v>1.4049690199999999E-2</v>
      </c>
      <c r="O1877" s="228">
        <f t="shared" si="208"/>
        <v>2.5207400000000003E-4</v>
      </c>
      <c r="P1877" s="281">
        <f t="shared" si="205"/>
        <v>40735</v>
      </c>
      <c r="Q1877" s="238"/>
      <c r="R1877" s="107"/>
      <c r="S1877" s="107"/>
      <c r="T1877" s="32"/>
      <c r="U1877" s="29"/>
    </row>
    <row r="1878" spans="1:21" s="12" customFormat="1" ht="15" hidden="1" thickBot="1">
      <c r="A1878" s="21" t="s">
        <v>6665</v>
      </c>
      <c r="B1878" s="1" t="s">
        <v>4468</v>
      </c>
      <c r="C1878" s="98" t="s">
        <v>2271</v>
      </c>
      <c r="D1878" s="100" t="s">
        <v>2179</v>
      </c>
      <c r="E1878" s="100" t="s">
        <v>2116</v>
      </c>
      <c r="F1878" s="100" t="s">
        <v>2117</v>
      </c>
      <c r="G1878" s="101" t="s">
        <v>2107</v>
      </c>
      <c r="H1878" s="102" t="s">
        <v>3859</v>
      </c>
      <c r="I1878" s="103">
        <v>19636</v>
      </c>
      <c r="J1878" s="103">
        <v>2706</v>
      </c>
      <c r="K1878" s="76">
        <v>62</v>
      </c>
      <c r="L1878" s="105">
        <v>2364.27</v>
      </c>
      <c r="M1878" s="106">
        <f t="shared" si="206"/>
        <v>3.1574658000000002E-3</v>
      </c>
      <c r="N1878" s="106">
        <f t="shared" si="207"/>
        <v>3.6138437000000001E-3</v>
      </c>
      <c r="O1878" s="228">
        <f t="shared" si="208"/>
        <v>6.4838099999999998E-5</v>
      </c>
      <c r="P1878" s="281">
        <f t="shared" si="205"/>
        <v>10477</v>
      </c>
      <c r="Q1878" s="238"/>
      <c r="R1878" s="107"/>
      <c r="S1878" s="107"/>
      <c r="T1878" s="32"/>
      <c r="U1878" s="29"/>
    </row>
    <row r="1879" spans="1:21" s="12" customFormat="1" ht="15" hidden="1" thickBot="1">
      <c r="A1879" s="21" t="s">
        <v>6666</v>
      </c>
      <c r="B1879" s="1" t="s">
        <v>4469</v>
      </c>
      <c r="C1879" s="98" t="s">
        <v>2271</v>
      </c>
      <c r="D1879" s="100" t="s">
        <v>2179</v>
      </c>
      <c r="E1879" s="100" t="s">
        <v>2115</v>
      </c>
      <c r="F1879" s="100" t="s">
        <v>2117</v>
      </c>
      <c r="G1879" s="101" t="s">
        <v>2107</v>
      </c>
      <c r="H1879" s="102" t="s">
        <v>3860</v>
      </c>
      <c r="I1879" s="103">
        <v>8723</v>
      </c>
      <c r="J1879" s="103">
        <v>1327</v>
      </c>
      <c r="K1879" s="76">
        <v>24</v>
      </c>
      <c r="L1879" s="105">
        <v>2570.58</v>
      </c>
      <c r="M1879" s="106">
        <f t="shared" si="206"/>
        <v>2.7513469999999999E-3</v>
      </c>
      <c r="N1879" s="106">
        <f t="shared" si="207"/>
        <v>1.4203166E-3</v>
      </c>
      <c r="O1879" s="228">
        <f t="shared" si="208"/>
        <v>2.5482699999999999E-5</v>
      </c>
      <c r="P1879" s="281">
        <f t="shared" si="205"/>
        <v>4118</v>
      </c>
      <c r="Q1879" s="238"/>
      <c r="R1879" s="107"/>
      <c r="S1879" s="107"/>
      <c r="T1879" s="32"/>
      <c r="U1879" s="29"/>
    </row>
    <row r="1880" spans="1:21" s="12" customFormat="1" ht="15" hidden="1" thickBot="1">
      <c r="A1880" s="21" t="s">
        <v>6667</v>
      </c>
      <c r="B1880" s="1" t="s">
        <v>4470</v>
      </c>
      <c r="C1880" s="98" t="s">
        <v>2271</v>
      </c>
      <c r="D1880" s="100" t="s">
        <v>2179</v>
      </c>
      <c r="E1880" s="100" t="s">
        <v>2120</v>
      </c>
      <c r="F1880" s="100" t="s">
        <v>2117</v>
      </c>
      <c r="G1880" s="101" t="s">
        <v>2107</v>
      </c>
      <c r="H1880" s="102" t="s">
        <v>3861</v>
      </c>
      <c r="I1880" s="103">
        <v>16749</v>
      </c>
      <c r="J1880" s="103">
        <v>2433</v>
      </c>
      <c r="K1880" s="76">
        <v>104</v>
      </c>
      <c r="L1880" s="105">
        <v>1629.64</v>
      </c>
      <c r="M1880" s="106">
        <f t="shared" si="206"/>
        <v>6.2093258999999998E-3</v>
      </c>
      <c r="N1880" s="106">
        <f t="shared" si="207"/>
        <v>9.2703234000000006E-3</v>
      </c>
      <c r="O1880" s="228">
        <f t="shared" si="208"/>
        <v>1.6632450000000001E-4</v>
      </c>
      <c r="P1880" s="281">
        <f t="shared" si="205"/>
        <v>26878</v>
      </c>
      <c r="Q1880" s="238"/>
      <c r="R1880" s="107"/>
      <c r="S1880" s="107"/>
      <c r="T1880" s="32"/>
      <c r="U1880" s="29"/>
    </row>
    <row r="1881" spans="1:21" s="12" customFormat="1" ht="15" hidden="1" thickBot="1">
      <c r="A1881" s="21" t="s">
        <v>6668</v>
      </c>
      <c r="B1881" s="1" t="s">
        <v>4471</v>
      </c>
      <c r="C1881" s="98" t="s">
        <v>2271</v>
      </c>
      <c r="D1881" s="100" t="s">
        <v>2179</v>
      </c>
      <c r="E1881" s="100" t="s">
        <v>2122</v>
      </c>
      <c r="F1881" s="100" t="s">
        <v>2119</v>
      </c>
      <c r="G1881" s="101" t="s">
        <v>2108</v>
      </c>
      <c r="H1881" s="102" t="s">
        <v>3862</v>
      </c>
      <c r="I1881" s="103">
        <v>7534</v>
      </c>
      <c r="J1881" s="103">
        <v>1178</v>
      </c>
      <c r="K1881" s="76">
        <v>36</v>
      </c>
      <c r="L1881" s="105">
        <v>1506.34</v>
      </c>
      <c r="M1881" s="106">
        <f t="shared" si="206"/>
        <v>4.7783382000000001E-3</v>
      </c>
      <c r="N1881" s="106">
        <f t="shared" si="207"/>
        <v>3.7367939999999999E-3</v>
      </c>
      <c r="O1881" s="228">
        <f t="shared" si="208"/>
        <v>6.7044099999999997E-5</v>
      </c>
      <c r="P1881" s="281">
        <f t="shared" si="205"/>
        <v>10834</v>
      </c>
      <c r="Q1881" s="238"/>
      <c r="R1881" s="107"/>
      <c r="S1881" s="107"/>
      <c r="T1881" s="32"/>
      <c r="U1881" s="29"/>
    </row>
    <row r="1882" spans="1:21" s="12" customFormat="1" ht="15" hidden="1" thickBot="1">
      <c r="A1882" s="21" t="s">
        <v>6669</v>
      </c>
      <c r="B1882" s="1" t="s">
        <v>4472</v>
      </c>
      <c r="C1882" s="98" t="s">
        <v>2271</v>
      </c>
      <c r="D1882" s="100" t="s">
        <v>2179</v>
      </c>
      <c r="E1882" s="100" t="s">
        <v>2124</v>
      </c>
      <c r="F1882" s="100" t="s">
        <v>2119</v>
      </c>
      <c r="G1882" s="101" t="s">
        <v>2108</v>
      </c>
      <c r="H1882" s="102" t="s">
        <v>3863</v>
      </c>
      <c r="I1882" s="103">
        <v>6173</v>
      </c>
      <c r="J1882" s="103">
        <v>884</v>
      </c>
      <c r="K1882" s="76">
        <v>52</v>
      </c>
      <c r="L1882" s="105">
        <v>2835.86</v>
      </c>
      <c r="M1882" s="106">
        <f t="shared" si="206"/>
        <v>8.4237809000000004E-3</v>
      </c>
      <c r="N1882" s="106">
        <f t="shared" si="207"/>
        <v>2.6258778999999999E-3</v>
      </c>
      <c r="O1882" s="228">
        <f t="shared" si="208"/>
        <v>4.71124E-5</v>
      </c>
      <c r="P1882" s="281">
        <f t="shared" si="205"/>
        <v>7613</v>
      </c>
      <c r="Q1882" s="238"/>
      <c r="R1882" s="107"/>
      <c r="S1882" s="107"/>
      <c r="T1882" s="32"/>
      <c r="U1882" s="29"/>
    </row>
    <row r="1883" spans="1:21" s="12" customFormat="1" ht="15" hidden="1" thickBot="1">
      <c r="A1883" s="21" t="s">
        <v>6670</v>
      </c>
      <c r="B1883" s="1" t="s">
        <v>4473</v>
      </c>
      <c r="C1883" s="98" t="s">
        <v>2271</v>
      </c>
      <c r="D1883" s="100" t="s">
        <v>2211</v>
      </c>
      <c r="E1883" s="100" t="s">
        <v>2116</v>
      </c>
      <c r="F1883" s="100" t="s">
        <v>2117</v>
      </c>
      <c r="G1883" s="101" t="s">
        <v>2107</v>
      </c>
      <c r="H1883" s="102" t="s">
        <v>3864</v>
      </c>
      <c r="I1883" s="103">
        <v>14293</v>
      </c>
      <c r="J1883" s="103">
        <v>1929</v>
      </c>
      <c r="K1883" s="76">
        <v>116</v>
      </c>
      <c r="L1883" s="105">
        <v>1439.77</v>
      </c>
      <c r="M1883" s="106">
        <f t="shared" si="206"/>
        <v>8.1158609000000007E-3</v>
      </c>
      <c r="N1883" s="106">
        <f t="shared" si="207"/>
        <v>1.0873608700000001E-2</v>
      </c>
      <c r="O1883" s="228">
        <f t="shared" si="208"/>
        <v>1.9509E-4</v>
      </c>
      <c r="P1883" s="281">
        <f t="shared" si="205"/>
        <v>31526</v>
      </c>
      <c r="Q1883" s="238"/>
      <c r="R1883" s="107"/>
      <c r="S1883" s="107"/>
      <c r="T1883" s="32"/>
      <c r="U1883" s="29"/>
    </row>
    <row r="1884" spans="1:21" s="12" customFormat="1" ht="15" hidden="1" thickBot="1">
      <c r="A1884" s="21" t="s">
        <v>6671</v>
      </c>
      <c r="B1884" s="1" t="s">
        <v>4474</v>
      </c>
      <c r="C1884" s="98" t="s">
        <v>2271</v>
      </c>
      <c r="D1884" s="100" t="s">
        <v>2211</v>
      </c>
      <c r="E1884" s="100" t="s">
        <v>2115</v>
      </c>
      <c r="F1884" s="100" t="s">
        <v>2117</v>
      </c>
      <c r="G1884" s="101" t="s">
        <v>2107</v>
      </c>
      <c r="H1884" s="102" t="s">
        <v>3865</v>
      </c>
      <c r="I1884" s="103">
        <v>18028</v>
      </c>
      <c r="J1884" s="103">
        <v>2542</v>
      </c>
      <c r="K1884" s="76">
        <v>62</v>
      </c>
      <c r="L1884" s="105">
        <v>1847.71</v>
      </c>
      <c r="M1884" s="106">
        <f t="shared" si="206"/>
        <v>3.4390947E-3</v>
      </c>
      <c r="N1884" s="106">
        <f t="shared" si="207"/>
        <v>4.7313585999999999E-3</v>
      </c>
      <c r="O1884" s="228">
        <f t="shared" si="208"/>
        <v>8.4888099999999998E-5</v>
      </c>
      <c r="P1884" s="281">
        <f t="shared" si="205"/>
        <v>13717</v>
      </c>
      <c r="Q1884" s="238"/>
      <c r="R1884" s="107"/>
      <c r="S1884" s="107"/>
      <c r="T1884" s="32"/>
      <c r="U1884" s="29"/>
    </row>
    <row r="1885" spans="1:21" s="12" customFormat="1" ht="15" hidden="1" thickBot="1">
      <c r="A1885" s="21" t="s">
        <v>6672</v>
      </c>
      <c r="B1885" s="1" t="s">
        <v>4475</v>
      </c>
      <c r="C1885" s="98" t="s">
        <v>2271</v>
      </c>
      <c r="D1885" s="100" t="s">
        <v>2211</v>
      </c>
      <c r="E1885" s="100" t="s">
        <v>2120</v>
      </c>
      <c r="F1885" s="100" t="s">
        <v>2117</v>
      </c>
      <c r="G1885" s="101" t="s">
        <v>2107</v>
      </c>
      <c r="H1885" s="102" t="s">
        <v>3866</v>
      </c>
      <c r="I1885" s="103">
        <v>21763</v>
      </c>
      <c r="J1885" s="103">
        <v>2806</v>
      </c>
      <c r="K1885" s="76">
        <v>339</v>
      </c>
      <c r="L1885" s="105">
        <v>1541.08</v>
      </c>
      <c r="M1885" s="106">
        <f t="shared" si="206"/>
        <v>1.55768965E-2</v>
      </c>
      <c r="N1885" s="106">
        <f t="shared" si="207"/>
        <v>2.83624286E-2</v>
      </c>
      <c r="O1885" s="228">
        <f t="shared" si="208"/>
        <v>5.0886759999999997E-4</v>
      </c>
      <c r="P1885" s="281">
        <f t="shared" si="205"/>
        <v>82233</v>
      </c>
      <c r="Q1885" s="238"/>
      <c r="R1885" s="107"/>
      <c r="S1885" s="107"/>
      <c r="T1885" s="32"/>
      <c r="U1885" s="29"/>
    </row>
    <row r="1886" spans="1:21" s="12" customFormat="1" ht="15" hidden="1" thickBot="1">
      <c r="A1886" s="21" t="s">
        <v>6673</v>
      </c>
      <c r="B1886" s="1" t="s">
        <v>4476</v>
      </c>
      <c r="C1886" s="98" t="s">
        <v>2271</v>
      </c>
      <c r="D1886" s="100" t="s">
        <v>2211</v>
      </c>
      <c r="E1886" s="100" t="s">
        <v>2122</v>
      </c>
      <c r="F1886" s="100" t="s">
        <v>2117</v>
      </c>
      <c r="G1886" s="101" t="s">
        <v>2107</v>
      </c>
      <c r="H1886" s="102" t="s">
        <v>3867</v>
      </c>
      <c r="I1886" s="103">
        <v>48864</v>
      </c>
      <c r="J1886" s="103">
        <v>6442</v>
      </c>
      <c r="K1886" s="76">
        <v>190</v>
      </c>
      <c r="L1886" s="105">
        <v>1398</v>
      </c>
      <c r="M1886" s="106">
        <f t="shared" si="206"/>
        <v>3.8883430999999999E-3</v>
      </c>
      <c r="N1886" s="106">
        <f t="shared" si="207"/>
        <v>1.7917529500000001E-2</v>
      </c>
      <c r="O1886" s="228">
        <f t="shared" si="208"/>
        <v>3.214693E-4</v>
      </c>
      <c r="P1886" s="281">
        <f t="shared" si="205"/>
        <v>51949</v>
      </c>
      <c r="Q1886" s="238"/>
      <c r="R1886" s="107"/>
      <c r="S1886" s="107"/>
      <c r="T1886" s="32"/>
      <c r="U1886" s="29"/>
    </row>
    <row r="1887" spans="1:21" s="12" customFormat="1" ht="15" hidden="1" thickBot="1">
      <c r="A1887" s="21" t="s">
        <v>6674</v>
      </c>
      <c r="B1887" s="1" t="s">
        <v>4477</v>
      </c>
      <c r="C1887" s="98" t="s">
        <v>2271</v>
      </c>
      <c r="D1887" s="100" t="s">
        <v>2211</v>
      </c>
      <c r="E1887" s="100" t="s">
        <v>2124</v>
      </c>
      <c r="F1887" s="100" t="s">
        <v>2119</v>
      </c>
      <c r="G1887" s="101" t="s">
        <v>2108</v>
      </c>
      <c r="H1887" s="102" t="s">
        <v>3868</v>
      </c>
      <c r="I1887" s="103">
        <v>13468</v>
      </c>
      <c r="J1887" s="103">
        <v>1949</v>
      </c>
      <c r="K1887" s="76">
        <v>22</v>
      </c>
      <c r="L1887" s="105">
        <v>1415.01</v>
      </c>
      <c r="M1887" s="106">
        <f t="shared" si="206"/>
        <v>1.6335016000000001E-3</v>
      </c>
      <c r="N1887" s="106">
        <f t="shared" si="207"/>
        <v>2.2499449000000001E-3</v>
      </c>
      <c r="O1887" s="228">
        <f t="shared" si="208"/>
        <v>4.0367600000000003E-5</v>
      </c>
      <c r="P1887" s="281">
        <f t="shared" si="205"/>
        <v>6523</v>
      </c>
      <c r="Q1887" s="238"/>
      <c r="R1887" s="107"/>
      <c r="S1887" s="107"/>
      <c r="T1887" s="32"/>
      <c r="U1887" s="29"/>
    </row>
    <row r="1888" spans="1:21" s="12" customFormat="1" ht="15" hidden="1" thickBot="1">
      <c r="A1888" s="21" t="s">
        <v>6675</v>
      </c>
      <c r="B1888" s="1" t="s">
        <v>4478</v>
      </c>
      <c r="C1888" s="98" t="s">
        <v>2271</v>
      </c>
      <c r="D1888" s="100" t="s">
        <v>2211</v>
      </c>
      <c r="E1888" s="100" t="s">
        <v>2126</v>
      </c>
      <c r="F1888" s="100" t="s">
        <v>2119</v>
      </c>
      <c r="G1888" s="101" t="s">
        <v>2108</v>
      </c>
      <c r="H1888" s="102" t="s">
        <v>3526</v>
      </c>
      <c r="I1888" s="103">
        <v>20762</v>
      </c>
      <c r="J1888" s="103">
        <v>3151</v>
      </c>
      <c r="K1888" s="76">
        <v>38</v>
      </c>
      <c r="L1888" s="105">
        <v>1293.72</v>
      </c>
      <c r="M1888" s="106">
        <f t="shared" si="206"/>
        <v>1.8302667999999999E-3</v>
      </c>
      <c r="N1888" s="106">
        <f t="shared" si="207"/>
        <v>4.4578198000000003E-3</v>
      </c>
      <c r="O1888" s="228">
        <f t="shared" si="208"/>
        <v>7.9980400000000004E-5</v>
      </c>
      <c r="P1888" s="281">
        <f t="shared" si="205"/>
        <v>12924</v>
      </c>
      <c r="Q1888" s="238"/>
      <c r="R1888" s="107"/>
      <c r="S1888" s="107"/>
      <c r="T1888" s="32"/>
      <c r="U1888" s="29"/>
    </row>
    <row r="1889" spans="1:21" s="12" customFormat="1" ht="15" hidden="1" thickBot="1">
      <c r="A1889" s="21" t="s">
        <v>6676</v>
      </c>
      <c r="B1889" s="1" t="s">
        <v>4479</v>
      </c>
      <c r="C1889" s="98" t="s">
        <v>2271</v>
      </c>
      <c r="D1889" s="100" t="s">
        <v>2211</v>
      </c>
      <c r="E1889" s="100" t="s">
        <v>2133</v>
      </c>
      <c r="F1889" s="100" t="s">
        <v>2119</v>
      </c>
      <c r="G1889" s="101" t="s">
        <v>2108</v>
      </c>
      <c r="H1889" s="102" t="s">
        <v>3869</v>
      </c>
      <c r="I1889" s="103">
        <v>7946</v>
      </c>
      <c r="J1889" s="103">
        <v>1126</v>
      </c>
      <c r="K1889" s="76">
        <v>13</v>
      </c>
      <c r="L1889" s="105">
        <v>1360.8</v>
      </c>
      <c r="M1889" s="106">
        <f t="shared" si="206"/>
        <v>1.6360432000000001E-3</v>
      </c>
      <c r="N1889" s="106">
        <f t="shared" si="207"/>
        <v>1.3537511999999999E-3</v>
      </c>
      <c r="O1889" s="228">
        <f t="shared" si="208"/>
        <v>2.4288399999999999E-5</v>
      </c>
      <c r="P1889" s="281">
        <f t="shared" si="205"/>
        <v>3925</v>
      </c>
      <c r="Q1889" s="238"/>
      <c r="R1889" s="107"/>
      <c r="S1889" s="107"/>
      <c r="T1889" s="32"/>
      <c r="U1889" s="29"/>
    </row>
    <row r="1890" spans="1:21" s="12" customFormat="1" ht="15" hidden="1" thickBot="1">
      <c r="A1890" s="21" t="s">
        <v>6677</v>
      </c>
      <c r="B1890" s="1" t="s">
        <v>4480</v>
      </c>
      <c r="C1890" s="98" t="s">
        <v>2271</v>
      </c>
      <c r="D1890" s="100" t="s">
        <v>2211</v>
      </c>
      <c r="E1890" s="100" t="s">
        <v>2157</v>
      </c>
      <c r="F1890" s="100" t="s">
        <v>2119</v>
      </c>
      <c r="G1890" s="101" t="s">
        <v>2108</v>
      </c>
      <c r="H1890" s="102" t="s">
        <v>3870</v>
      </c>
      <c r="I1890" s="103">
        <v>5439</v>
      </c>
      <c r="J1890" s="103">
        <v>858</v>
      </c>
      <c r="K1890" s="76">
        <v>14</v>
      </c>
      <c r="L1890" s="105">
        <v>2420.9</v>
      </c>
      <c r="M1890" s="106">
        <f t="shared" si="206"/>
        <v>2.5740024999999999E-3</v>
      </c>
      <c r="N1890" s="106">
        <f t="shared" si="207"/>
        <v>9.1226160000000003E-4</v>
      </c>
      <c r="O1890" s="228">
        <f t="shared" si="208"/>
        <v>1.6367399999999999E-5</v>
      </c>
      <c r="P1890" s="281">
        <f t="shared" si="205"/>
        <v>2644</v>
      </c>
      <c r="Q1890" s="238"/>
      <c r="R1890" s="107"/>
      <c r="S1890" s="107"/>
      <c r="T1890" s="32"/>
      <c r="U1890" s="29"/>
    </row>
    <row r="1891" spans="1:21" s="12" customFormat="1" ht="15" hidden="1" thickBot="1">
      <c r="A1891" s="21" t="s">
        <v>6678</v>
      </c>
      <c r="B1891" s="1" t="s">
        <v>4481</v>
      </c>
      <c r="C1891" s="98" t="s">
        <v>2271</v>
      </c>
      <c r="D1891" s="100" t="s">
        <v>2211</v>
      </c>
      <c r="E1891" s="100" t="s">
        <v>2159</v>
      </c>
      <c r="F1891" s="100" t="s">
        <v>2119</v>
      </c>
      <c r="G1891" s="101" t="s">
        <v>2108</v>
      </c>
      <c r="H1891" s="102" t="s">
        <v>3871</v>
      </c>
      <c r="I1891" s="103">
        <v>7466</v>
      </c>
      <c r="J1891" s="103">
        <v>1140</v>
      </c>
      <c r="K1891" s="76">
        <v>39</v>
      </c>
      <c r="L1891" s="105">
        <v>1902.76</v>
      </c>
      <c r="M1891" s="106">
        <f t="shared" si="206"/>
        <v>5.2236805999999998E-3</v>
      </c>
      <c r="N1891" s="106">
        <f t="shared" si="207"/>
        <v>3.1296621000000001E-3</v>
      </c>
      <c r="O1891" s="228">
        <f t="shared" si="208"/>
        <v>5.6151099999999998E-5</v>
      </c>
      <c r="P1891" s="281">
        <f t="shared" si="205"/>
        <v>9074</v>
      </c>
      <c r="Q1891" s="238"/>
      <c r="R1891" s="107"/>
      <c r="S1891" s="107"/>
      <c r="T1891" s="32"/>
      <c r="U1891" s="29"/>
    </row>
    <row r="1892" spans="1:21" s="12" customFormat="1" ht="15" hidden="1" thickBot="1">
      <c r="A1892" s="21" t="s">
        <v>6679</v>
      </c>
      <c r="B1892" s="1" t="s">
        <v>4482</v>
      </c>
      <c r="C1892" s="98" t="s">
        <v>2271</v>
      </c>
      <c r="D1892" s="100" t="s">
        <v>2215</v>
      </c>
      <c r="E1892" s="100" t="s">
        <v>2116</v>
      </c>
      <c r="F1892" s="100" t="s">
        <v>2117</v>
      </c>
      <c r="G1892" s="101" t="s">
        <v>2107</v>
      </c>
      <c r="H1892" s="102" t="s">
        <v>3872</v>
      </c>
      <c r="I1892" s="103">
        <v>8749</v>
      </c>
      <c r="J1892" s="103">
        <v>1095</v>
      </c>
      <c r="K1892" s="76">
        <v>114</v>
      </c>
      <c r="L1892" s="105">
        <v>1240.17</v>
      </c>
      <c r="M1892" s="106">
        <f t="shared" si="206"/>
        <v>1.3030060499999999E-2</v>
      </c>
      <c r="N1892" s="106">
        <f t="shared" si="207"/>
        <v>1.15048067E-2</v>
      </c>
      <c r="O1892" s="228">
        <f t="shared" si="208"/>
        <v>2.064147E-4</v>
      </c>
      <c r="P1892" s="281">
        <f t="shared" si="205"/>
        <v>33356</v>
      </c>
      <c r="Q1892" s="238"/>
      <c r="R1892" s="107"/>
      <c r="S1892" s="107"/>
      <c r="T1892" s="32"/>
      <c r="U1892" s="29"/>
    </row>
    <row r="1893" spans="1:21" s="12" customFormat="1" ht="15" hidden="1" thickBot="1">
      <c r="A1893" s="21" t="s">
        <v>6680</v>
      </c>
      <c r="B1893" s="1" t="s">
        <v>4483</v>
      </c>
      <c r="C1893" s="98" t="s">
        <v>2271</v>
      </c>
      <c r="D1893" s="100" t="s">
        <v>2215</v>
      </c>
      <c r="E1893" s="100" t="s">
        <v>2115</v>
      </c>
      <c r="F1893" s="100" t="s">
        <v>2117</v>
      </c>
      <c r="G1893" s="101" t="s">
        <v>2107</v>
      </c>
      <c r="H1893" s="102" t="s">
        <v>3873</v>
      </c>
      <c r="I1893" s="103">
        <v>50990</v>
      </c>
      <c r="J1893" s="103">
        <v>6161</v>
      </c>
      <c r="K1893" s="76">
        <v>1248</v>
      </c>
      <c r="L1893" s="105">
        <v>1661.8</v>
      </c>
      <c r="M1893" s="106">
        <f t="shared" si="206"/>
        <v>2.4475387299999998E-2</v>
      </c>
      <c r="N1893" s="106">
        <f t="shared" si="207"/>
        <v>9.0740679399999996E-2</v>
      </c>
      <c r="O1893" s="228">
        <f t="shared" si="208"/>
        <v>1.6280339E-3</v>
      </c>
      <c r="P1893" s="281">
        <f t="shared" si="205"/>
        <v>263090</v>
      </c>
      <c r="Q1893" s="238"/>
      <c r="R1893" s="107"/>
      <c r="S1893" s="107"/>
      <c r="T1893" s="32"/>
      <c r="U1893" s="29"/>
    </row>
    <row r="1894" spans="1:21" s="12" customFormat="1" ht="15" hidden="1" thickBot="1">
      <c r="A1894" s="21" t="s">
        <v>6681</v>
      </c>
      <c r="B1894" s="1" t="s">
        <v>4484</v>
      </c>
      <c r="C1894" s="98" t="s">
        <v>2271</v>
      </c>
      <c r="D1894" s="100" t="s">
        <v>2215</v>
      </c>
      <c r="E1894" s="100" t="s">
        <v>2120</v>
      </c>
      <c r="F1894" s="100" t="s">
        <v>2119</v>
      </c>
      <c r="G1894" s="101" t="s">
        <v>2108</v>
      </c>
      <c r="H1894" s="102" t="s">
        <v>3874</v>
      </c>
      <c r="I1894" s="103">
        <v>2746</v>
      </c>
      <c r="J1894" s="103">
        <v>386</v>
      </c>
      <c r="K1894" s="76">
        <v>15</v>
      </c>
      <c r="L1894" s="105">
        <v>854.5</v>
      </c>
      <c r="M1894" s="106">
        <f t="shared" si="206"/>
        <v>5.4624907999999998E-3</v>
      </c>
      <c r="N1894" s="106">
        <f t="shared" si="207"/>
        <v>2.4675499000000002E-3</v>
      </c>
      <c r="O1894" s="228">
        <f t="shared" si="208"/>
        <v>4.4271799999999999E-5</v>
      </c>
      <c r="P1894" s="281">
        <f t="shared" si="205"/>
        <v>7154</v>
      </c>
      <c r="Q1894" s="238"/>
      <c r="R1894" s="107"/>
      <c r="S1894" s="107"/>
      <c r="T1894" s="32"/>
      <c r="U1894" s="29"/>
    </row>
    <row r="1895" spans="1:21" s="12" customFormat="1" ht="15" hidden="1" thickBot="1">
      <c r="A1895" s="21" t="s">
        <v>6682</v>
      </c>
      <c r="B1895" s="1" t="s">
        <v>4485</v>
      </c>
      <c r="C1895" s="98" t="s">
        <v>2271</v>
      </c>
      <c r="D1895" s="100" t="s">
        <v>2215</v>
      </c>
      <c r="E1895" s="100" t="s">
        <v>2122</v>
      </c>
      <c r="F1895" s="100" t="s">
        <v>2119</v>
      </c>
      <c r="G1895" s="101" t="s">
        <v>2108</v>
      </c>
      <c r="H1895" s="102" t="s">
        <v>3875</v>
      </c>
      <c r="I1895" s="103">
        <v>6331</v>
      </c>
      <c r="J1895" s="103">
        <v>956</v>
      </c>
      <c r="K1895" s="76">
        <v>47</v>
      </c>
      <c r="L1895" s="105">
        <v>930.82</v>
      </c>
      <c r="M1895" s="106">
        <f t="shared" si="206"/>
        <v>7.4237877000000001E-3</v>
      </c>
      <c r="N1895" s="106">
        <f t="shared" si="207"/>
        <v>7.6246116000000001E-3</v>
      </c>
      <c r="O1895" s="228">
        <f t="shared" si="208"/>
        <v>1.367978E-4</v>
      </c>
      <c r="P1895" s="281">
        <f t="shared" si="205"/>
        <v>22106</v>
      </c>
      <c r="Q1895" s="238"/>
      <c r="R1895" s="107"/>
      <c r="S1895" s="107"/>
      <c r="T1895" s="32"/>
      <c r="U1895" s="29"/>
    </row>
    <row r="1896" spans="1:21" s="12" customFormat="1" ht="15" hidden="1" thickBot="1">
      <c r="A1896" s="21" t="s">
        <v>6683</v>
      </c>
      <c r="B1896" s="1" t="s">
        <v>4486</v>
      </c>
      <c r="C1896" s="98" t="s">
        <v>2271</v>
      </c>
      <c r="D1896" s="100" t="s">
        <v>2215</v>
      </c>
      <c r="E1896" s="100" t="s">
        <v>2124</v>
      </c>
      <c r="F1896" s="100">
        <v>3</v>
      </c>
      <c r="G1896" s="101" t="s">
        <v>2109</v>
      </c>
      <c r="H1896" s="102" t="s">
        <v>3876</v>
      </c>
      <c r="I1896" s="103">
        <v>16054</v>
      </c>
      <c r="J1896" s="103">
        <v>1996</v>
      </c>
      <c r="K1896" s="76">
        <v>241</v>
      </c>
      <c r="L1896" s="105">
        <v>1286.8599999999999</v>
      </c>
      <c r="M1896" s="106">
        <f t="shared" si="206"/>
        <v>1.5011834999999999E-2</v>
      </c>
      <c r="N1896" s="106">
        <f t="shared" si="207"/>
        <v>2.3284290900000001E-2</v>
      </c>
      <c r="O1896" s="228">
        <f t="shared" si="208"/>
        <v>4.1775759999999998E-4</v>
      </c>
      <c r="P1896" s="281">
        <f t="shared" si="205"/>
        <v>67509</v>
      </c>
      <c r="Q1896" s="238"/>
      <c r="R1896" s="107"/>
      <c r="S1896" s="107"/>
      <c r="T1896" s="32"/>
      <c r="U1896" s="29"/>
    </row>
    <row r="1897" spans="1:21" s="12" customFormat="1" ht="15" hidden="1" thickBot="1">
      <c r="A1897" s="21" t="s">
        <v>6684</v>
      </c>
      <c r="B1897" s="1" t="s">
        <v>4487</v>
      </c>
      <c r="C1897" s="98" t="s">
        <v>2271</v>
      </c>
      <c r="D1897" s="100" t="s">
        <v>2215</v>
      </c>
      <c r="E1897" s="100" t="s">
        <v>2126</v>
      </c>
      <c r="F1897" s="100">
        <v>3</v>
      </c>
      <c r="G1897" s="101" t="s">
        <v>2109</v>
      </c>
      <c r="H1897" s="102" t="s">
        <v>3877</v>
      </c>
      <c r="I1897" s="103">
        <v>9307</v>
      </c>
      <c r="J1897" s="103">
        <v>1150</v>
      </c>
      <c r="K1897" s="76">
        <v>57</v>
      </c>
      <c r="L1897" s="105">
        <v>1261.7</v>
      </c>
      <c r="M1897" s="106">
        <f t="shared" ref="M1897:M1928" si="209" xml:space="preserve"> ROUNDDOWN(K1897/I1897,10)</f>
        <v>6.1244224000000002E-3</v>
      </c>
      <c r="N1897" s="106">
        <f t="shared" ref="N1897:N1928" si="210">ROUNDDOWN(J1897*M1897/L1897,10)</f>
        <v>5.5822190000000002E-3</v>
      </c>
      <c r="O1897" s="228">
        <f t="shared" ref="O1897:O1928" si="211">ROUNDDOWN(N1897/$N$2499,10)</f>
        <v>1.00154E-4</v>
      </c>
      <c r="P1897" s="281">
        <f t="shared" si="205"/>
        <v>16184</v>
      </c>
      <c r="Q1897" s="238"/>
      <c r="R1897" s="107"/>
      <c r="S1897" s="107"/>
      <c r="T1897" s="32"/>
      <c r="U1897" s="29"/>
    </row>
    <row r="1898" spans="1:21" s="12" customFormat="1" ht="15.75" hidden="1" thickBot="1">
      <c r="A1898" s="21" t="s">
        <v>6685</v>
      </c>
      <c r="B1898" s="1" t="s">
        <v>4488</v>
      </c>
      <c r="C1898" s="98" t="s">
        <v>2271</v>
      </c>
      <c r="D1898" s="100" t="s">
        <v>2215</v>
      </c>
      <c r="E1898" s="100" t="s">
        <v>2133</v>
      </c>
      <c r="F1898" s="100">
        <v>3</v>
      </c>
      <c r="G1898" s="101" t="s">
        <v>2109</v>
      </c>
      <c r="H1898" s="102" t="s">
        <v>3878</v>
      </c>
      <c r="I1898" s="103">
        <v>8778</v>
      </c>
      <c r="J1898" s="103">
        <v>1166</v>
      </c>
      <c r="K1898" s="76">
        <v>46</v>
      </c>
      <c r="L1898" s="105">
        <v>1104.1400000000001</v>
      </c>
      <c r="M1898" s="106">
        <f t="shared" si="209"/>
        <v>5.2403735999999998E-3</v>
      </c>
      <c r="N1898" s="106">
        <f t="shared" si="210"/>
        <v>5.5339680999999998E-3</v>
      </c>
      <c r="O1898" s="228">
        <f t="shared" si="211"/>
        <v>9.9288299999999996E-5</v>
      </c>
      <c r="P1898" s="281">
        <f t="shared" si="205"/>
        <v>16044</v>
      </c>
      <c r="Q1898" s="244"/>
      <c r="R1898" s="107"/>
      <c r="S1898" s="107"/>
      <c r="T1898" s="32"/>
      <c r="U1898" s="29"/>
    </row>
    <row r="1899" spans="1:21" s="12" customFormat="1" ht="15.75" hidden="1" thickBot="1">
      <c r="A1899" s="21" t="s">
        <v>6686</v>
      </c>
      <c r="B1899" s="1" t="s">
        <v>4489</v>
      </c>
      <c r="C1899" s="98" t="s">
        <v>2271</v>
      </c>
      <c r="D1899" s="100" t="s">
        <v>2215</v>
      </c>
      <c r="E1899" s="100" t="s">
        <v>2157</v>
      </c>
      <c r="F1899" s="100">
        <v>3</v>
      </c>
      <c r="G1899" s="101" t="s">
        <v>2109</v>
      </c>
      <c r="H1899" s="102" t="s">
        <v>3879</v>
      </c>
      <c r="I1899" s="103">
        <v>8003</v>
      </c>
      <c r="J1899" s="103">
        <v>1057</v>
      </c>
      <c r="K1899" s="76">
        <v>102</v>
      </c>
      <c r="L1899" s="105">
        <v>1216.97</v>
      </c>
      <c r="M1899" s="106">
        <f t="shared" si="209"/>
        <v>1.27452205E-2</v>
      </c>
      <c r="N1899" s="106">
        <f t="shared" si="210"/>
        <v>1.1069868599999999E-2</v>
      </c>
      <c r="O1899" s="228">
        <f t="shared" si="211"/>
        <v>1.986112E-4</v>
      </c>
      <c r="P1899" s="281">
        <f t="shared" si="205"/>
        <v>32095</v>
      </c>
      <c r="Q1899" s="244"/>
      <c r="R1899" s="107"/>
      <c r="S1899" s="107"/>
      <c r="T1899" s="32"/>
      <c r="U1899" s="29"/>
    </row>
    <row r="1900" spans="1:21" s="12" customFormat="1" ht="15.75" hidden="1" thickBot="1">
      <c r="A1900" s="21" t="s">
        <v>6687</v>
      </c>
      <c r="B1900" s="1" t="s">
        <v>4490</v>
      </c>
      <c r="C1900" s="98" t="s">
        <v>2271</v>
      </c>
      <c r="D1900" s="100" t="s">
        <v>2215</v>
      </c>
      <c r="E1900" s="100" t="s">
        <v>2159</v>
      </c>
      <c r="F1900" s="100" t="s">
        <v>2119</v>
      </c>
      <c r="G1900" s="101" t="s">
        <v>2108</v>
      </c>
      <c r="H1900" s="102" t="s">
        <v>3880</v>
      </c>
      <c r="I1900" s="103">
        <v>5297</v>
      </c>
      <c r="J1900" s="103">
        <v>702</v>
      </c>
      <c r="K1900" s="76">
        <v>61</v>
      </c>
      <c r="L1900" s="105">
        <v>983.92</v>
      </c>
      <c r="M1900" s="106">
        <f t="shared" si="209"/>
        <v>1.15159524E-2</v>
      </c>
      <c r="N1900" s="106">
        <f t="shared" si="210"/>
        <v>8.2163168999999994E-3</v>
      </c>
      <c r="O1900" s="228">
        <f t="shared" si="211"/>
        <v>1.474139E-4</v>
      </c>
      <c r="P1900" s="281">
        <f t="shared" si="205"/>
        <v>23822</v>
      </c>
      <c r="Q1900" s="244"/>
      <c r="R1900" s="107"/>
      <c r="S1900" s="107"/>
      <c r="T1900" s="32"/>
      <c r="U1900" s="29"/>
    </row>
    <row r="1901" spans="1:21" s="12" customFormat="1" ht="15" hidden="1" thickBot="1">
      <c r="A1901" s="21" t="s">
        <v>6688</v>
      </c>
      <c r="B1901" s="1" t="s">
        <v>4491</v>
      </c>
      <c r="C1901" s="98" t="s">
        <v>2271</v>
      </c>
      <c r="D1901" s="100" t="s">
        <v>2215</v>
      </c>
      <c r="E1901" s="100" t="s">
        <v>2172</v>
      </c>
      <c r="F1901" s="100" t="s">
        <v>2119</v>
      </c>
      <c r="G1901" s="101" t="s">
        <v>2108</v>
      </c>
      <c r="H1901" s="102" t="s">
        <v>3881</v>
      </c>
      <c r="I1901" s="103">
        <v>4757</v>
      </c>
      <c r="J1901" s="103">
        <v>714</v>
      </c>
      <c r="K1901" s="76">
        <v>4</v>
      </c>
      <c r="L1901" s="105">
        <v>788.41</v>
      </c>
      <c r="M1901" s="106">
        <f t="shared" si="209"/>
        <v>8.4086600000000001E-4</v>
      </c>
      <c r="N1901" s="106">
        <f t="shared" si="210"/>
        <v>7.6150519999999995E-4</v>
      </c>
      <c r="O1901" s="228">
        <f t="shared" si="211"/>
        <v>1.36626E-5</v>
      </c>
      <c r="P1901" s="281">
        <f t="shared" si="205"/>
        <v>2207</v>
      </c>
      <c r="Q1901" s="238"/>
      <c r="R1901" s="107"/>
      <c r="S1901" s="107"/>
      <c r="T1901" s="32"/>
      <c r="U1901" s="29"/>
    </row>
    <row r="1902" spans="1:21" s="12" customFormat="1" ht="15" hidden="1" thickBot="1">
      <c r="A1902" s="21" t="s">
        <v>6689</v>
      </c>
      <c r="B1902" s="1" t="s">
        <v>4492</v>
      </c>
      <c r="C1902" s="98" t="s">
        <v>2271</v>
      </c>
      <c r="D1902" s="100" t="s">
        <v>2222</v>
      </c>
      <c r="E1902" s="100" t="s">
        <v>2116</v>
      </c>
      <c r="F1902" s="100" t="s">
        <v>2117</v>
      </c>
      <c r="G1902" s="101" t="s">
        <v>2107</v>
      </c>
      <c r="H1902" s="102" t="s">
        <v>3882</v>
      </c>
      <c r="I1902" s="103">
        <v>31942</v>
      </c>
      <c r="J1902" s="103">
        <v>4357</v>
      </c>
      <c r="K1902" s="76">
        <v>265</v>
      </c>
      <c r="L1902" s="105">
        <v>1781.3</v>
      </c>
      <c r="M1902" s="106">
        <f t="shared" si="209"/>
        <v>8.2962869999999994E-3</v>
      </c>
      <c r="N1902" s="106">
        <f t="shared" si="210"/>
        <v>2.0292439400000001E-2</v>
      </c>
      <c r="O1902" s="228">
        <f t="shared" si="211"/>
        <v>3.6407900000000001E-4</v>
      </c>
      <c r="P1902" s="281">
        <f t="shared" si="205"/>
        <v>58835</v>
      </c>
      <c r="Q1902" s="238"/>
      <c r="R1902" s="107"/>
      <c r="S1902" s="107"/>
      <c r="T1902" s="32"/>
      <c r="U1902" s="29"/>
    </row>
    <row r="1903" spans="1:21" s="12" customFormat="1" ht="15" hidden="1" thickBot="1">
      <c r="A1903" s="21" t="s">
        <v>6690</v>
      </c>
      <c r="B1903" s="1" t="s">
        <v>4493</v>
      </c>
      <c r="C1903" s="98" t="s">
        <v>2271</v>
      </c>
      <c r="D1903" s="100" t="s">
        <v>2222</v>
      </c>
      <c r="E1903" s="100" t="s">
        <v>2115</v>
      </c>
      <c r="F1903" s="100" t="s">
        <v>2119</v>
      </c>
      <c r="G1903" s="101" t="s">
        <v>2108</v>
      </c>
      <c r="H1903" s="102" t="s">
        <v>2898</v>
      </c>
      <c r="I1903" s="103">
        <v>6800</v>
      </c>
      <c r="J1903" s="103">
        <v>905</v>
      </c>
      <c r="K1903" s="76">
        <v>49</v>
      </c>
      <c r="L1903" s="105">
        <v>2032.83</v>
      </c>
      <c r="M1903" s="106">
        <f t="shared" si="209"/>
        <v>7.2058822999999999E-3</v>
      </c>
      <c r="N1903" s="106">
        <f t="shared" si="210"/>
        <v>3.2080022999999998E-3</v>
      </c>
      <c r="O1903" s="228">
        <f t="shared" si="211"/>
        <v>5.7556699999999997E-5</v>
      </c>
      <c r="P1903" s="281">
        <f t="shared" si="205"/>
        <v>9301</v>
      </c>
      <c r="Q1903" s="238"/>
      <c r="R1903" s="107"/>
      <c r="S1903" s="107"/>
      <c r="T1903" s="32"/>
      <c r="U1903" s="29"/>
    </row>
    <row r="1904" spans="1:21" s="12" customFormat="1" ht="15" hidden="1" thickBot="1">
      <c r="A1904" s="21" t="s">
        <v>6691</v>
      </c>
      <c r="B1904" s="1" t="s">
        <v>4494</v>
      </c>
      <c r="C1904" s="98" t="s">
        <v>2271</v>
      </c>
      <c r="D1904" s="100" t="s">
        <v>2222</v>
      </c>
      <c r="E1904" s="100" t="s">
        <v>2120</v>
      </c>
      <c r="F1904" s="100" t="s">
        <v>2119</v>
      </c>
      <c r="G1904" s="101" t="s">
        <v>2108</v>
      </c>
      <c r="H1904" s="102" t="s">
        <v>3883</v>
      </c>
      <c r="I1904" s="103">
        <v>6144</v>
      </c>
      <c r="J1904" s="103">
        <v>996</v>
      </c>
      <c r="K1904" s="76">
        <v>47</v>
      </c>
      <c r="L1904" s="105">
        <v>1005.55</v>
      </c>
      <c r="M1904" s="106">
        <f t="shared" si="209"/>
        <v>7.6497394999999998E-3</v>
      </c>
      <c r="N1904" s="106">
        <f t="shared" si="210"/>
        <v>7.5770877000000004E-3</v>
      </c>
      <c r="O1904" s="228">
        <f t="shared" si="211"/>
        <v>1.3594510000000001E-4</v>
      </c>
      <c r="P1904" s="281">
        <f t="shared" si="205"/>
        <v>21968</v>
      </c>
      <c r="Q1904" s="238"/>
      <c r="R1904" s="107"/>
      <c r="S1904" s="107"/>
      <c r="T1904" s="32"/>
      <c r="U1904" s="29"/>
    </row>
    <row r="1905" spans="1:21" s="12" customFormat="1" ht="15" hidden="1" thickBot="1">
      <c r="A1905" s="21" t="s">
        <v>6692</v>
      </c>
      <c r="B1905" s="1" t="s">
        <v>4495</v>
      </c>
      <c r="C1905" s="98" t="s">
        <v>2271</v>
      </c>
      <c r="D1905" s="100" t="s">
        <v>2222</v>
      </c>
      <c r="E1905" s="100" t="s">
        <v>2122</v>
      </c>
      <c r="F1905" s="100" t="s">
        <v>2119</v>
      </c>
      <c r="G1905" s="101" t="s">
        <v>2108</v>
      </c>
      <c r="H1905" s="102" t="s">
        <v>3884</v>
      </c>
      <c r="I1905" s="103">
        <v>13426</v>
      </c>
      <c r="J1905" s="103">
        <v>2093</v>
      </c>
      <c r="K1905" s="76">
        <v>187</v>
      </c>
      <c r="L1905" s="105">
        <v>1009.74</v>
      </c>
      <c r="M1905" s="106">
        <f t="shared" si="209"/>
        <v>1.3928199E-2</v>
      </c>
      <c r="N1905" s="106">
        <f t="shared" si="210"/>
        <v>2.8870521600000001E-2</v>
      </c>
      <c r="O1905" s="228">
        <f t="shared" si="211"/>
        <v>5.1798359999999995E-4</v>
      </c>
      <c r="P1905" s="281">
        <f t="shared" si="205"/>
        <v>83706</v>
      </c>
      <c r="Q1905" s="238"/>
      <c r="R1905" s="107"/>
      <c r="S1905" s="107"/>
      <c r="T1905" s="32"/>
      <c r="U1905" s="29"/>
    </row>
    <row r="1906" spans="1:21" s="12" customFormat="1" ht="15" hidden="1" thickBot="1">
      <c r="A1906" s="21" t="s">
        <v>6693</v>
      </c>
      <c r="B1906" s="1" t="s">
        <v>4496</v>
      </c>
      <c r="C1906" s="98" t="s">
        <v>2271</v>
      </c>
      <c r="D1906" s="100" t="s">
        <v>2222</v>
      </c>
      <c r="E1906" s="100" t="s">
        <v>2124</v>
      </c>
      <c r="F1906" s="100" t="s">
        <v>2119</v>
      </c>
      <c r="G1906" s="101" t="s">
        <v>2108</v>
      </c>
      <c r="H1906" s="102" t="s">
        <v>3885</v>
      </c>
      <c r="I1906" s="103">
        <v>2450</v>
      </c>
      <c r="J1906" s="103">
        <v>367</v>
      </c>
      <c r="K1906" s="76">
        <v>20</v>
      </c>
      <c r="L1906" s="105">
        <v>830.6</v>
      </c>
      <c r="M1906" s="106">
        <f t="shared" si="209"/>
        <v>8.1632652999999999E-3</v>
      </c>
      <c r="N1906" s="106">
        <f t="shared" si="210"/>
        <v>3.6069327E-3</v>
      </c>
      <c r="O1906" s="228">
        <f t="shared" si="211"/>
        <v>6.4714099999999998E-5</v>
      </c>
      <c r="P1906" s="281">
        <f t="shared" si="205"/>
        <v>10457</v>
      </c>
      <c r="Q1906" s="238"/>
      <c r="R1906" s="107"/>
      <c r="S1906" s="107"/>
      <c r="T1906" s="32"/>
      <c r="U1906" s="29"/>
    </row>
    <row r="1907" spans="1:21" s="12" customFormat="1" ht="15" hidden="1" thickBot="1">
      <c r="A1907" s="21" t="s">
        <v>6694</v>
      </c>
      <c r="B1907" s="1" t="s">
        <v>4497</v>
      </c>
      <c r="C1907" s="98" t="s">
        <v>2271</v>
      </c>
      <c r="D1907" s="100" t="s">
        <v>2222</v>
      </c>
      <c r="E1907" s="100" t="s">
        <v>2126</v>
      </c>
      <c r="F1907" s="100" t="s">
        <v>2119</v>
      </c>
      <c r="G1907" s="101" t="s">
        <v>2108</v>
      </c>
      <c r="H1907" s="102" t="s">
        <v>3886</v>
      </c>
      <c r="I1907" s="103">
        <v>10441</v>
      </c>
      <c r="J1907" s="103">
        <v>1716</v>
      </c>
      <c r="K1907" s="76">
        <v>114</v>
      </c>
      <c r="L1907" s="105">
        <v>875.7</v>
      </c>
      <c r="M1907" s="106">
        <f t="shared" si="209"/>
        <v>1.09184943E-2</v>
      </c>
      <c r="N1907" s="106">
        <f t="shared" si="210"/>
        <v>2.13956106E-2</v>
      </c>
      <c r="O1907" s="228">
        <f t="shared" si="211"/>
        <v>3.8387170000000001E-4</v>
      </c>
      <c r="P1907" s="281">
        <f t="shared" si="205"/>
        <v>62033</v>
      </c>
      <c r="Q1907" s="238"/>
      <c r="R1907" s="107"/>
      <c r="S1907" s="107"/>
      <c r="T1907" s="32"/>
      <c r="U1907" s="29"/>
    </row>
    <row r="1908" spans="1:21" s="12" customFormat="1" ht="15" hidden="1" thickBot="1">
      <c r="A1908" s="21" t="s">
        <v>6695</v>
      </c>
      <c r="B1908" s="1" t="s">
        <v>4498</v>
      </c>
      <c r="C1908" s="98" t="s">
        <v>2271</v>
      </c>
      <c r="D1908" s="100" t="s">
        <v>2222</v>
      </c>
      <c r="E1908" s="100" t="s">
        <v>2133</v>
      </c>
      <c r="F1908" s="100" t="s">
        <v>2119</v>
      </c>
      <c r="G1908" s="101" t="s">
        <v>2108</v>
      </c>
      <c r="H1908" s="102" t="s">
        <v>3887</v>
      </c>
      <c r="I1908" s="103">
        <v>4477</v>
      </c>
      <c r="J1908" s="103">
        <v>734</v>
      </c>
      <c r="K1908" s="76">
        <v>87</v>
      </c>
      <c r="L1908" s="105">
        <v>1024.95</v>
      </c>
      <c r="M1908" s="106">
        <f t="shared" si="209"/>
        <v>1.9432655699999999E-2</v>
      </c>
      <c r="N1908" s="106">
        <f t="shared" si="210"/>
        <v>1.3916356100000001E-2</v>
      </c>
      <c r="O1908" s="228">
        <f t="shared" si="211"/>
        <v>2.4968180000000003E-4</v>
      </c>
      <c r="P1908" s="281">
        <f t="shared" si="205"/>
        <v>40348</v>
      </c>
      <c r="Q1908" s="238"/>
      <c r="R1908" s="107"/>
      <c r="S1908" s="107"/>
      <c r="T1908" s="32"/>
      <c r="U1908" s="29"/>
    </row>
    <row r="1909" spans="1:21" s="12" customFormat="1" ht="15.75" hidden="1" thickBot="1">
      <c r="A1909" s="21" t="s">
        <v>6696</v>
      </c>
      <c r="B1909" s="1" t="s">
        <v>4499</v>
      </c>
      <c r="C1909" s="98" t="s">
        <v>2271</v>
      </c>
      <c r="D1909" s="100" t="s">
        <v>2222</v>
      </c>
      <c r="E1909" s="100" t="s">
        <v>2157</v>
      </c>
      <c r="F1909" s="100" t="s">
        <v>2119</v>
      </c>
      <c r="G1909" s="101" t="s">
        <v>2108</v>
      </c>
      <c r="H1909" s="102" t="s">
        <v>3888</v>
      </c>
      <c r="I1909" s="103">
        <v>13940</v>
      </c>
      <c r="J1909" s="103">
        <v>2195</v>
      </c>
      <c r="K1909" s="76">
        <v>62</v>
      </c>
      <c r="L1909" s="105">
        <v>1209.3</v>
      </c>
      <c r="M1909" s="106">
        <f t="shared" si="209"/>
        <v>4.4476326999999998E-3</v>
      </c>
      <c r="N1909" s="106">
        <f t="shared" si="210"/>
        <v>8.0728964999999993E-3</v>
      </c>
      <c r="O1909" s="228">
        <f t="shared" si="211"/>
        <v>1.448407E-4</v>
      </c>
      <c r="P1909" s="281">
        <f t="shared" si="205"/>
        <v>23406</v>
      </c>
      <c r="Q1909" s="244"/>
      <c r="R1909" s="107"/>
      <c r="S1909" s="107"/>
      <c r="T1909" s="32"/>
      <c r="U1909" s="29"/>
    </row>
    <row r="1910" spans="1:21" s="12" customFormat="1" ht="15.75" hidden="1" thickBot="1">
      <c r="A1910" s="21" t="s">
        <v>6697</v>
      </c>
      <c r="B1910" s="1" t="s">
        <v>4500</v>
      </c>
      <c r="C1910" s="98" t="s">
        <v>2271</v>
      </c>
      <c r="D1910" s="100" t="s">
        <v>2222</v>
      </c>
      <c r="E1910" s="100" t="s">
        <v>2159</v>
      </c>
      <c r="F1910" s="100" t="s">
        <v>2119</v>
      </c>
      <c r="G1910" s="101" t="s">
        <v>2108</v>
      </c>
      <c r="H1910" s="102" t="s">
        <v>3889</v>
      </c>
      <c r="I1910" s="103">
        <v>10104</v>
      </c>
      <c r="J1910" s="103">
        <v>1668</v>
      </c>
      <c r="K1910" s="76">
        <v>114</v>
      </c>
      <c r="L1910" s="105">
        <v>759.2</v>
      </c>
      <c r="M1910" s="106">
        <f t="shared" si="209"/>
        <v>1.12826603E-2</v>
      </c>
      <c r="N1910" s="106">
        <f t="shared" si="210"/>
        <v>2.4788563400000001E-2</v>
      </c>
      <c r="O1910" s="228">
        <f t="shared" si="211"/>
        <v>4.4474670000000001E-4</v>
      </c>
      <c r="P1910" s="281">
        <f t="shared" si="205"/>
        <v>71871</v>
      </c>
      <c r="Q1910" s="244"/>
      <c r="R1910" s="107"/>
      <c r="S1910" s="107"/>
      <c r="T1910" s="32"/>
      <c r="U1910" s="29"/>
    </row>
    <row r="1911" spans="1:21" s="12" customFormat="1" ht="15.75" hidden="1" thickBot="1">
      <c r="A1911" s="21" t="s">
        <v>6698</v>
      </c>
      <c r="B1911" s="1" t="s">
        <v>4501</v>
      </c>
      <c r="C1911" s="98" t="s">
        <v>2271</v>
      </c>
      <c r="D1911" s="100" t="s">
        <v>2222</v>
      </c>
      <c r="E1911" s="100" t="s">
        <v>2172</v>
      </c>
      <c r="F1911" s="100" t="s">
        <v>2119</v>
      </c>
      <c r="G1911" s="101" t="s">
        <v>2108</v>
      </c>
      <c r="H1911" s="102" t="s">
        <v>3890</v>
      </c>
      <c r="I1911" s="103">
        <v>13097</v>
      </c>
      <c r="J1911" s="103">
        <v>2159</v>
      </c>
      <c r="K1911" s="76">
        <v>108</v>
      </c>
      <c r="L1911" s="105">
        <v>732.95</v>
      </c>
      <c r="M1911" s="106">
        <f t="shared" si="209"/>
        <v>8.2461632E-3</v>
      </c>
      <c r="N1911" s="106">
        <f t="shared" si="210"/>
        <v>2.4290151199999999E-2</v>
      </c>
      <c r="O1911" s="228">
        <f t="shared" si="211"/>
        <v>4.358044E-4</v>
      </c>
      <c r="P1911" s="281">
        <f t="shared" si="205"/>
        <v>70425</v>
      </c>
      <c r="Q1911" s="244"/>
      <c r="R1911" s="107"/>
      <c r="S1911" s="107"/>
      <c r="T1911" s="32"/>
      <c r="U1911" s="29"/>
    </row>
    <row r="1912" spans="1:21" s="12" customFormat="1" ht="15" hidden="1" thickBot="1">
      <c r="A1912" s="21" t="s">
        <v>6699</v>
      </c>
      <c r="B1912" s="1" t="s">
        <v>4502</v>
      </c>
      <c r="C1912" s="98" t="s">
        <v>2271</v>
      </c>
      <c r="D1912" s="100" t="s">
        <v>2222</v>
      </c>
      <c r="E1912" s="100" t="s">
        <v>2174</v>
      </c>
      <c r="F1912" s="100" t="s">
        <v>2119</v>
      </c>
      <c r="G1912" s="101" t="s">
        <v>2108</v>
      </c>
      <c r="H1912" s="102" t="s">
        <v>3891</v>
      </c>
      <c r="I1912" s="103">
        <v>9025</v>
      </c>
      <c r="J1912" s="103">
        <v>1314</v>
      </c>
      <c r="K1912" s="76">
        <v>63</v>
      </c>
      <c r="L1912" s="105">
        <v>891.52</v>
      </c>
      <c r="M1912" s="106">
        <f t="shared" si="209"/>
        <v>6.9806093999999997E-3</v>
      </c>
      <c r="N1912" s="106">
        <f t="shared" si="210"/>
        <v>1.02886314E-2</v>
      </c>
      <c r="O1912" s="228">
        <f t="shared" si="211"/>
        <v>1.8459459999999999E-4</v>
      </c>
      <c r="P1912" s="281">
        <f t="shared" si="205"/>
        <v>29830</v>
      </c>
      <c r="Q1912" s="238"/>
      <c r="R1912" s="107"/>
      <c r="S1912" s="107"/>
      <c r="T1912" s="32"/>
      <c r="U1912" s="29"/>
    </row>
    <row r="1913" spans="1:21" s="12" customFormat="1" ht="15" hidden="1" thickBot="1">
      <c r="A1913" s="21" t="s">
        <v>6700</v>
      </c>
      <c r="B1913" s="1" t="s">
        <v>4503</v>
      </c>
      <c r="C1913" s="98" t="s">
        <v>2271</v>
      </c>
      <c r="D1913" s="100" t="s">
        <v>2222</v>
      </c>
      <c r="E1913" s="100" t="s">
        <v>2175</v>
      </c>
      <c r="F1913" s="100" t="s">
        <v>2119</v>
      </c>
      <c r="G1913" s="101" t="s">
        <v>2108</v>
      </c>
      <c r="H1913" s="102" t="s">
        <v>3892</v>
      </c>
      <c r="I1913" s="103">
        <v>3501</v>
      </c>
      <c r="J1913" s="103">
        <v>524</v>
      </c>
      <c r="K1913" s="76">
        <v>39</v>
      </c>
      <c r="L1913" s="105">
        <v>962.1</v>
      </c>
      <c r="M1913" s="106">
        <f t="shared" si="209"/>
        <v>1.1139674299999999E-2</v>
      </c>
      <c r="N1913" s="106">
        <f t="shared" si="210"/>
        <v>6.0671337000000004E-3</v>
      </c>
      <c r="O1913" s="228">
        <f t="shared" si="211"/>
        <v>1.0885410000000001E-4</v>
      </c>
      <c r="P1913" s="281">
        <f t="shared" si="205"/>
        <v>17590</v>
      </c>
      <c r="Q1913" s="238"/>
      <c r="R1913" s="107"/>
      <c r="S1913" s="107"/>
      <c r="T1913" s="32"/>
      <c r="U1913" s="29"/>
    </row>
    <row r="1914" spans="1:21" s="12" customFormat="1" ht="15" hidden="1" thickBot="1">
      <c r="A1914" s="21" t="s">
        <v>6701</v>
      </c>
      <c r="B1914" s="1" t="s">
        <v>4504</v>
      </c>
      <c r="C1914" s="98" t="s">
        <v>2271</v>
      </c>
      <c r="D1914" s="100" t="s">
        <v>2222</v>
      </c>
      <c r="E1914" s="100" t="s">
        <v>2177</v>
      </c>
      <c r="F1914" s="100" t="s">
        <v>2119</v>
      </c>
      <c r="G1914" s="101" t="s">
        <v>2108</v>
      </c>
      <c r="H1914" s="102" t="s">
        <v>3893</v>
      </c>
      <c r="I1914" s="103">
        <v>8102</v>
      </c>
      <c r="J1914" s="103">
        <v>1316</v>
      </c>
      <c r="K1914" s="76">
        <v>39</v>
      </c>
      <c r="L1914" s="105">
        <v>844.03</v>
      </c>
      <c r="M1914" s="106">
        <f t="shared" si="209"/>
        <v>4.8136261999999997E-3</v>
      </c>
      <c r="N1914" s="106">
        <f t="shared" si="210"/>
        <v>7.5053398999999996E-3</v>
      </c>
      <c r="O1914" s="228">
        <f t="shared" si="211"/>
        <v>1.346578E-4</v>
      </c>
      <c r="P1914" s="281">
        <f t="shared" si="205"/>
        <v>21760</v>
      </c>
      <c r="Q1914" s="238"/>
      <c r="R1914" s="107"/>
      <c r="S1914" s="107"/>
      <c r="T1914" s="32"/>
      <c r="U1914" s="29"/>
    </row>
    <row r="1915" spans="1:21" s="12" customFormat="1" ht="15" hidden="1" thickBot="1">
      <c r="A1915" s="21" t="s">
        <v>6702</v>
      </c>
      <c r="B1915" s="1" t="s">
        <v>4505</v>
      </c>
      <c r="C1915" s="98" t="s">
        <v>2271</v>
      </c>
      <c r="D1915" s="100" t="s">
        <v>2222</v>
      </c>
      <c r="E1915" s="100" t="s">
        <v>2179</v>
      </c>
      <c r="F1915" s="100" t="s">
        <v>2119</v>
      </c>
      <c r="G1915" s="101" t="s">
        <v>2108</v>
      </c>
      <c r="H1915" s="102" t="s">
        <v>3894</v>
      </c>
      <c r="I1915" s="103">
        <v>4609</v>
      </c>
      <c r="J1915" s="103">
        <v>693</v>
      </c>
      <c r="K1915" s="76">
        <v>101</v>
      </c>
      <c r="L1915" s="105">
        <v>801.76</v>
      </c>
      <c r="M1915" s="106">
        <f t="shared" si="209"/>
        <v>2.1913647200000001E-2</v>
      </c>
      <c r="N1915" s="106">
        <f t="shared" si="210"/>
        <v>1.8941026600000001E-2</v>
      </c>
      <c r="O1915" s="228">
        <f t="shared" si="211"/>
        <v>3.3983249999999999E-4</v>
      </c>
      <c r="P1915" s="281">
        <f t="shared" si="205"/>
        <v>54916</v>
      </c>
      <c r="Q1915" s="238"/>
      <c r="R1915" s="107"/>
      <c r="S1915" s="107"/>
      <c r="T1915" s="32"/>
      <c r="U1915" s="29"/>
    </row>
    <row r="1916" spans="1:21" s="12" customFormat="1" ht="15" hidden="1" thickBot="1">
      <c r="A1916" s="21" t="s">
        <v>6703</v>
      </c>
      <c r="B1916" s="1" t="s">
        <v>4506</v>
      </c>
      <c r="C1916" s="98" t="s">
        <v>2271</v>
      </c>
      <c r="D1916" s="100" t="s">
        <v>2222</v>
      </c>
      <c r="E1916" s="100" t="s">
        <v>2211</v>
      </c>
      <c r="F1916" s="100" t="s">
        <v>2119</v>
      </c>
      <c r="G1916" s="101" t="s">
        <v>2108</v>
      </c>
      <c r="H1916" s="102" t="s">
        <v>3895</v>
      </c>
      <c r="I1916" s="103">
        <v>15131</v>
      </c>
      <c r="J1916" s="103">
        <v>2392</v>
      </c>
      <c r="K1916" s="76">
        <v>84</v>
      </c>
      <c r="L1916" s="105">
        <v>988.34</v>
      </c>
      <c r="M1916" s="106">
        <f t="shared" si="209"/>
        <v>5.5515167000000001E-3</v>
      </c>
      <c r="N1916" s="106">
        <f t="shared" si="210"/>
        <v>1.3435890400000001E-2</v>
      </c>
      <c r="O1916" s="228">
        <f t="shared" si="211"/>
        <v>2.410615E-4</v>
      </c>
      <c r="P1916" s="281">
        <f t="shared" si="205"/>
        <v>38955</v>
      </c>
      <c r="Q1916" s="238"/>
      <c r="R1916" s="107"/>
      <c r="S1916" s="107"/>
      <c r="T1916" s="32"/>
      <c r="U1916" s="29"/>
    </row>
    <row r="1917" spans="1:21" s="12" customFormat="1" ht="15" hidden="1" thickBot="1">
      <c r="A1917" s="21" t="s">
        <v>6704</v>
      </c>
      <c r="B1917" s="1" t="s">
        <v>4507</v>
      </c>
      <c r="C1917" s="98" t="s">
        <v>2271</v>
      </c>
      <c r="D1917" s="100" t="s">
        <v>2292</v>
      </c>
      <c r="E1917" s="100" t="s">
        <v>2116</v>
      </c>
      <c r="F1917" s="100" t="s">
        <v>2117</v>
      </c>
      <c r="G1917" s="101" t="s">
        <v>2107</v>
      </c>
      <c r="H1917" s="102" t="s">
        <v>3896</v>
      </c>
      <c r="I1917" s="103">
        <v>173013</v>
      </c>
      <c r="J1917" s="103">
        <v>21729</v>
      </c>
      <c r="K1917" s="76">
        <v>1116</v>
      </c>
      <c r="L1917" s="105">
        <v>1946.59</v>
      </c>
      <c r="M1917" s="106">
        <f t="shared" si="209"/>
        <v>6.4503822999999998E-3</v>
      </c>
      <c r="N1917" s="106">
        <f t="shared" si="210"/>
        <v>7.2003019099999996E-2</v>
      </c>
      <c r="O1917" s="228">
        <f t="shared" si="211"/>
        <v>1.2918501E-3</v>
      </c>
      <c r="P1917" s="281">
        <f t="shared" si="205"/>
        <v>208762</v>
      </c>
      <c r="Q1917" s="238"/>
      <c r="R1917" s="107"/>
      <c r="S1917" s="107"/>
      <c r="T1917" s="32"/>
      <c r="U1917" s="29"/>
    </row>
    <row r="1918" spans="1:21" s="12" customFormat="1" ht="15" hidden="1" thickBot="1">
      <c r="A1918" s="21" t="s">
        <v>6705</v>
      </c>
      <c r="B1918" s="1" t="s">
        <v>4508</v>
      </c>
      <c r="C1918" s="98" t="s">
        <v>2271</v>
      </c>
      <c r="D1918" s="100" t="s">
        <v>2294</v>
      </c>
      <c r="E1918" s="100" t="s">
        <v>2116</v>
      </c>
      <c r="F1918" s="100" t="s">
        <v>2117</v>
      </c>
      <c r="G1918" s="101" t="s">
        <v>2107</v>
      </c>
      <c r="H1918" s="102" t="s">
        <v>3897</v>
      </c>
      <c r="I1918" s="103">
        <v>172306</v>
      </c>
      <c r="J1918" s="103">
        <v>21480</v>
      </c>
      <c r="K1918" s="76">
        <v>4387</v>
      </c>
      <c r="L1918" s="105">
        <v>1275.6300000000001</v>
      </c>
      <c r="M1918" s="106">
        <f t="shared" si="209"/>
        <v>2.54605179E-2</v>
      </c>
      <c r="N1918" s="106">
        <f t="shared" si="210"/>
        <v>0.4287230031</v>
      </c>
      <c r="O1918" s="228">
        <f t="shared" si="211"/>
        <v>7.6919811999999997E-3</v>
      </c>
      <c r="P1918" s="281">
        <f t="shared" si="205"/>
        <v>1243024</v>
      </c>
      <c r="Q1918" s="238"/>
      <c r="R1918" s="107"/>
      <c r="S1918" s="107"/>
      <c r="T1918" s="32"/>
      <c r="U1918" s="29"/>
    </row>
    <row r="1919" spans="1:21" s="12" customFormat="1" ht="15" hidden="1" thickBot="1">
      <c r="A1919" s="21" t="s">
        <v>6706</v>
      </c>
      <c r="B1919" s="1" t="s">
        <v>4509</v>
      </c>
      <c r="C1919" s="98" t="s">
        <v>2271</v>
      </c>
      <c r="D1919" s="100" t="s">
        <v>2427</v>
      </c>
      <c r="E1919" s="100" t="s">
        <v>2116</v>
      </c>
      <c r="F1919" s="100" t="s">
        <v>2117</v>
      </c>
      <c r="G1919" s="101" t="s">
        <v>2107</v>
      </c>
      <c r="H1919" s="102" t="s">
        <v>3898</v>
      </c>
      <c r="I1919" s="103">
        <v>110337</v>
      </c>
      <c r="J1919" s="103">
        <v>14296</v>
      </c>
      <c r="K1919" s="76">
        <v>2492</v>
      </c>
      <c r="L1919" s="105">
        <v>1586.21</v>
      </c>
      <c r="M1919" s="106">
        <f t="shared" si="209"/>
        <v>2.2585352100000001E-2</v>
      </c>
      <c r="N1919" s="106">
        <f t="shared" si="210"/>
        <v>0.2035545064</v>
      </c>
      <c r="O1919" s="228">
        <f t="shared" si="211"/>
        <v>3.6520957E-3</v>
      </c>
      <c r="P1919" s="281">
        <f t="shared" si="205"/>
        <v>590178</v>
      </c>
      <c r="Q1919" s="238"/>
      <c r="R1919" s="107"/>
      <c r="S1919" s="107"/>
      <c r="T1919" s="32"/>
      <c r="U1919" s="29"/>
    </row>
    <row r="1920" spans="1:21" s="12" customFormat="1" ht="15" hidden="1" thickBot="1">
      <c r="A1920" s="21" t="s">
        <v>6707</v>
      </c>
      <c r="B1920" s="1" t="s">
        <v>4510</v>
      </c>
      <c r="C1920" s="98" t="s">
        <v>2271</v>
      </c>
      <c r="D1920" s="100" t="s">
        <v>2296</v>
      </c>
      <c r="E1920" s="100" t="s">
        <v>2116</v>
      </c>
      <c r="F1920" s="100" t="s">
        <v>2117</v>
      </c>
      <c r="G1920" s="101" t="s">
        <v>2107</v>
      </c>
      <c r="H1920" s="102" t="s">
        <v>3899</v>
      </c>
      <c r="I1920" s="103">
        <v>230123</v>
      </c>
      <c r="J1920" s="103">
        <v>27164</v>
      </c>
      <c r="K1920" s="76">
        <v>3602</v>
      </c>
      <c r="L1920" s="105">
        <v>1529.34</v>
      </c>
      <c r="M1920" s="106">
        <f t="shared" si="209"/>
        <v>1.5652498800000001E-2</v>
      </c>
      <c r="N1920" s="106">
        <f t="shared" si="210"/>
        <v>0.2780182806</v>
      </c>
      <c r="O1920" s="228">
        <f t="shared" si="211"/>
        <v>4.9880957000000004E-3</v>
      </c>
      <c r="P1920" s="281">
        <f t="shared" si="205"/>
        <v>806076</v>
      </c>
      <c r="Q1920" s="238"/>
      <c r="R1920" s="107"/>
      <c r="S1920" s="107"/>
      <c r="T1920" s="32"/>
      <c r="U1920" s="29"/>
    </row>
    <row r="1921" spans="1:21" s="12" customFormat="1" ht="15" hidden="1" thickBot="1">
      <c r="A1921" s="21" t="s">
        <v>6708</v>
      </c>
      <c r="B1921" s="1" t="s">
        <v>4511</v>
      </c>
      <c r="C1921" s="98" t="s">
        <v>2271</v>
      </c>
      <c r="D1921" s="100" t="s">
        <v>3332</v>
      </c>
      <c r="E1921" s="100" t="s">
        <v>2116</v>
      </c>
      <c r="F1921" s="100" t="s">
        <v>2117</v>
      </c>
      <c r="G1921" s="101" t="s">
        <v>2107</v>
      </c>
      <c r="H1921" s="102" t="s">
        <v>3900</v>
      </c>
      <c r="I1921" s="103">
        <v>123376</v>
      </c>
      <c r="J1921" s="103">
        <v>14160</v>
      </c>
      <c r="K1921" s="76">
        <v>1438</v>
      </c>
      <c r="L1921" s="105">
        <v>2455.85</v>
      </c>
      <c r="M1921" s="106">
        <f t="shared" si="209"/>
        <v>1.16554273E-2</v>
      </c>
      <c r="N1921" s="106">
        <f t="shared" si="210"/>
        <v>6.7203147800000002E-2</v>
      </c>
      <c r="O1921" s="228">
        <f t="shared" si="211"/>
        <v>1.2057327E-3</v>
      </c>
      <c r="P1921" s="281">
        <f t="shared" si="205"/>
        <v>194846</v>
      </c>
      <c r="Q1921" s="238"/>
      <c r="R1921" s="107"/>
      <c r="S1921" s="107"/>
      <c r="T1921" s="32"/>
      <c r="U1921" s="29"/>
    </row>
    <row r="1922" spans="1:21" s="12" customFormat="1" ht="15" hidden="1" thickBot="1">
      <c r="A1922" s="21" t="s">
        <v>6709</v>
      </c>
      <c r="B1922" s="1" t="s">
        <v>4512</v>
      </c>
      <c r="C1922" s="98" t="s">
        <v>2271</v>
      </c>
      <c r="D1922" s="100" t="s">
        <v>3901</v>
      </c>
      <c r="E1922" s="100" t="s">
        <v>2116</v>
      </c>
      <c r="F1922" s="100" t="s">
        <v>2117</v>
      </c>
      <c r="G1922" s="101" t="s">
        <v>2107</v>
      </c>
      <c r="H1922" s="102" t="s">
        <v>3902</v>
      </c>
      <c r="I1922" s="103">
        <v>184415</v>
      </c>
      <c r="J1922" s="103">
        <v>21898</v>
      </c>
      <c r="K1922" s="76">
        <v>1927</v>
      </c>
      <c r="L1922" s="105">
        <v>2055.48</v>
      </c>
      <c r="M1922" s="106">
        <f t="shared" si="209"/>
        <v>1.04492584E-2</v>
      </c>
      <c r="N1922" s="106">
        <f t="shared" si="210"/>
        <v>0.1113208887</v>
      </c>
      <c r="O1922" s="228">
        <f t="shared" si="211"/>
        <v>1.9972760000000001E-3</v>
      </c>
      <c r="P1922" s="281">
        <f t="shared" si="205"/>
        <v>322759</v>
      </c>
      <c r="Q1922" s="238"/>
      <c r="R1922" s="107"/>
      <c r="S1922" s="107"/>
      <c r="T1922" s="32"/>
      <c r="U1922" s="29"/>
    </row>
    <row r="1923" spans="1:21" s="12" customFormat="1" ht="15" hidden="1" thickBot="1">
      <c r="A1923" s="21" t="s">
        <v>6710</v>
      </c>
      <c r="B1923" s="1" t="s">
        <v>4513</v>
      </c>
      <c r="C1923" s="98" t="s">
        <v>2271</v>
      </c>
      <c r="D1923" s="100" t="s">
        <v>3903</v>
      </c>
      <c r="E1923" s="100" t="s">
        <v>2116</v>
      </c>
      <c r="F1923" s="100" t="s">
        <v>2117</v>
      </c>
      <c r="G1923" s="101" t="s">
        <v>2107</v>
      </c>
      <c r="H1923" s="102" t="s">
        <v>3904</v>
      </c>
      <c r="I1923" s="103">
        <v>90794</v>
      </c>
      <c r="J1923" s="103">
        <v>12862</v>
      </c>
      <c r="K1923" s="76">
        <v>1089</v>
      </c>
      <c r="L1923" s="105">
        <v>1174.07</v>
      </c>
      <c r="M1923" s="106">
        <f t="shared" si="209"/>
        <v>1.1994184600000001E-2</v>
      </c>
      <c r="N1923" s="106">
        <f t="shared" si="210"/>
        <v>0.1313969374</v>
      </c>
      <c r="O1923" s="228">
        <f t="shared" si="211"/>
        <v>2.3574726E-3</v>
      </c>
      <c r="P1923" s="281">
        <f t="shared" si="205"/>
        <v>380967</v>
      </c>
      <c r="Q1923" s="238"/>
      <c r="R1923" s="107"/>
      <c r="S1923" s="107"/>
      <c r="T1923" s="32"/>
      <c r="U1923" s="29"/>
    </row>
    <row r="1924" spans="1:21" s="12" customFormat="1" ht="15" hidden="1" thickBot="1">
      <c r="A1924" s="21" t="s">
        <v>6711</v>
      </c>
      <c r="B1924" s="1" t="s">
        <v>4514</v>
      </c>
      <c r="C1924" s="98" t="s">
        <v>2271</v>
      </c>
      <c r="D1924" s="100" t="s">
        <v>3905</v>
      </c>
      <c r="E1924" s="100" t="s">
        <v>2116</v>
      </c>
      <c r="F1924" s="100" t="s">
        <v>2117</v>
      </c>
      <c r="G1924" s="101" t="s">
        <v>2107</v>
      </c>
      <c r="H1924" s="102" t="s">
        <v>3906</v>
      </c>
      <c r="I1924" s="103">
        <v>93331</v>
      </c>
      <c r="J1924" s="103">
        <v>11545</v>
      </c>
      <c r="K1924" s="76">
        <v>462</v>
      </c>
      <c r="L1924" s="105">
        <v>1782.72</v>
      </c>
      <c r="M1924" s="106">
        <f t="shared" si="209"/>
        <v>4.9501236999999997E-3</v>
      </c>
      <c r="N1924" s="106">
        <f t="shared" si="210"/>
        <v>3.2057293399999999E-2</v>
      </c>
      <c r="O1924" s="228">
        <f t="shared" si="211"/>
        <v>5.7515940000000003E-4</v>
      </c>
      <c r="P1924" s="281">
        <f t="shared" si="205"/>
        <v>92945</v>
      </c>
      <c r="Q1924" s="238"/>
      <c r="R1924" s="107"/>
      <c r="S1924" s="107"/>
      <c r="T1924" s="32"/>
      <c r="U1924" s="29"/>
    </row>
    <row r="1925" spans="1:21" s="12" customFormat="1" ht="15" hidden="1" thickBot="1">
      <c r="A1925" s="21" t="s">
        <v>6712</v>
      </c>
      <c r="B1925" s="1" t="s">
        <v>4515</v>
      </c>
      <c r="C1925" s="98" t="s">
        <v>2271</v>
      </c>
      <c r="D1925" s="100" t="s">
        <v>3907</v>
      </c>
      <c r="E1925" s="100" t="s">
        <v>2116</v>
      </c>
      <c r="F1925" s="100" t="s">
        <v>2117</v>
      </c>
      <c r="G1925" s="101" t="s">
        <v>2107</v>
      </c>
      <c r="H1925" s="102" t="s">
        <v>3908</v>
      </c>
      <c r="I1925" s="103">
        <v>301834</v>
      </c>
      <c r="J1925" s="103">
        <v>33048</v>
      </c>
      <c r="K1925" s="76">
        <v>3277</v>
      </c>
      <c r="L1925" s="105">
        <v>2181.66</v>
      </c>
      <c r="M1925" s="106">
        <f t="shared" si="209"/>
        <v>1.08569611E-2</v>
      </c>
      <c r="N1925" s="106">
        <f t="shared" si="210"/>
        <v>0.16446231319999999</v>
      </c>
      <c r="O1925" s="228">
        <f t="shared" si="211"/>
        <v>2.9507188E-3</v>
      </c>
      <c r="P1925" s="281">
        <f t="shared" ref="P1925:P1988" si="212">ROUNDDOWN(161600000*O1925,0)</f>
        <v>476836</v>
      </c>
      <c r="Q1925" s="238"/>
      <c r="R1925" s="107"/>
      <c r="S1925" s="107"/>
      <c r="T1925" s="32"/>
      <c r="U1925" s="29"/>
    </row>
    <row r="1926" spans="1:21" s="12" customFormat="1" ht="15" hidden="1" thickBot="1">
      <c r="A1926" s="21" t="s">
        <v>6713</v>
      </c>
      <c r="B1926" s="1" t="s">
        <v>4516</v>
      </c>
      <c r="C1926" s="98" t="s">
        <v>2271</v>
      </c>
      <c r="D1926" s="100" t="s">
        <v>3909</v>
      </c>
      <c r="E1926" s="100" t="s">
        <v>2116</v>
      </c>
      <c r="F1926" s="100" t="s">
        <v>2117</v>
      </c>
      <c r="G1926" s="101" t="s">
        <v>2107</v>
      </c>
      <c r="H1926" s="102" t="s">
        <v>3910</v>
      </c>
      <c r="I1926" s="103">
        <v>75037</v>
      </c>
      <c r="J1926" s="103">
        <v>9767</v>
      </c>
      <c r="K1926" s="76">
        <v>736</v>
      </c>
      <c r="L1926" s="105">
        <v>1716.26</v>
      </c>
      <c r="M1926" s="106">
        <f t="shared" si="209"/>
        <v>9.8084943999999993E-3</v>
      </c>
      <c r="N1926" s="106">
        <f t="shared" si="210"/>
        <v>5.5818794800000002E-2</v>
      </c>
      <c r="O1926" s="228">
        <f t="shared" si="211"/>
        <v>1.001479E-3</v>
      </c>
      <c r="P1926" s="281">
        <f t="shared" si="212"/>
        <v>161839</v>
      </c>
      <c r="Q1926" s="238"/>
      <c r="R1926" s="107"/>
      <c r="S1926" s="107"/>
      <c r="T1926" s="32"/>
      <c r="U1926" s="29"/>
    </row>
    <row r="1927" spans="1:21" s="12" customFormat="1" ht="15" hidden="1" thickBot="1">
      <c r="A1927" s="21" t="s">
        <v>6714</v>
      </c>
      <c r="B1927" s="1" t="s">
        <v>4517</v>
      </c>
      <c r="C1927" s="98" t="s">
        <v>2271</v>
      </c>
      <c r="D1927" s="100" t="s">
        <v>3911</v>
      </c>
      <c r="E1927" s="100" t="s">
        <v>2116</v>
      </c>
      <c r="F1927" s="100" t="s">
        <v>2117</v>
      </c>
      <c r="G1927" s="101" t="s">
        <v>2107</v>
      </c>
      <c r="H1927" s="102" t="s">
        <v>3912</v>
      </c>
      <c r="I1927" s="103">
        <v>56755</v>
      </c>
      <c r="J1927" s="103">
        <v>7014</v>
      </c>
      <c r="K1927" s="76">
        <v>604</v>
      </c>
      <c r="L1927" s="105">
        <v>1297.48</v>
      </c>
      <c r="M1927" s="106">
        <f t="shared" si="209"/>
        <v>1.06422341E-2</v>
      </c>
      <c r="N1927" s="106">
        <f t="shared" si="210"/>
        <v>5.7530466699999998E-2</v>
      </c>
      <c r="O1927" s="228">
        <f t="shared" si="211"/>
        <v>1.0321892E-3</v>
      </c>
      <c r="P1927" s="281">
        <f t="shared" si="212"/>
        <v>166801</v>
      </c>
      <c r="Q1927" s="238"/>
      <c r="R1927" s="107"/>
      <c r="S1927" s="107"/>
      <c r="T1927" s="32"/>
      <c r="U1927" s="29"/>
    </row>
    <row r="1928" spans="1:21" s="12" customFormat="1" ht="15" hidden="1" thickBot="1">
      <c r="A1928" s="21" t="s">
        <v>6715</v>
      </c>
      <c r="B1928" s="1" t="s">
        <v>4518</v>
      </c>
      <c r="C1928" s="98" t="s">
        <v>2271</v>
      </c>
      <c r="D1928" s="100" t="s">
        <v>3913</v>
      </c>
      <c r="E1928" s="100" t="s">
        <v>2116</v>
      </c>
      <c r="F1928" s="100" t="s">
        <v>2117</v>
      </c>
      <c r="G1928" s="101" t="s">
        <v>2107</v>
      </c>
      <c r="H1928" s="102" t="s">
        <v>3914</v>
      </c>
      <c r="I1928" s="103">
        <v>140669</v>
      </c>
      <c r="J1928" s="103">
        <v>18665</v>
      </c>
      <c r="K1928" s="76">
        <v>2221</v>
      </c>
      <c r="L1928" s="105">
        <v>1502.3</v>
      </c>
      <c r="M1928" s="106">
        <f t="shared" si="209"/>
        <v>1.5788837600000001E-2</v>
      </c>
      <c r="N1928" s="106">
        <f t="shared" si="210"/>
        <v>0.1961649828</v>
      </c>
      <c r="O1928" s="228">
        <f t="shared" si="211"/>
        <v>3.5195157000000002E-3</v>
      </c>
      <c r="P1928" s="281">
        <f t="shared" si="212"/>
        <v>568753</v>
      </c>
      <c r="Q1928" s="238"/>
      <c r="R1928" s="107"/>
      <c r="S1928" s="107"/>
      <c r="T1928" s="32"/>
      <c r="U1928" s="29"/>
    </row>
    <row r="1929" spans="1:21" s="12" customFormat="1" ht="15" hidden="1" thickBot="1">
      <c r="A1929" s="21" t="s">
        <v>6716</v>
      </c>
      <c r="B1929" s="1" t="s">
        <v>4519</v>
      </c>
      <c r="C1929" s="98" t="s">
        <v>2271</v>
      </c>
      <c r="D1929" s="100" t="s">
        <v>3915</v>
      </c>
      <c r="E1929" s="100" t="s">
        <v>2116</v>
      </c>
      <c r="F1929" s="100" t="s">
        <v>2117</v>
      </c>
      <c r="G1929" s="101" t="s">
        <v>2107</v>
      </c>
      <c r="H1929" s="102" t="s">
        <v>3916</v>
      </c>
      <c r="I1929" s="103">
        <v>140052</v>
      </c>
      <c r="J1929" s="103">
        <v>18727</v>
      </c>
      <c r="K1929" s="76">
        <v>480</v>
      </c>
      <c r="L1929" s="105">
        <v>1752.63</v>
      </c>
      <c r="M1929" s="106">
        <f t="shared" ref="M1929:M1935" si="213" xml:space="preserve"> ROUNDDOWN(K1929/I1929,10)</f>
        <v>3.4272984000000002E-3</v>
      </c>
      <c r="N1929" s="106">
        <f t="shared" ref="N1929:N1935" si="214">ROUNDDOWN(J1929*M1929/L1929,10)</f>
        <v>3.6620973699999997E-2</v>
      </c>
      <c r="O1929" s="228">
        <f t="shared" ref="O1929:O1935" si="215">ROUNDDOWN(N1929/$N$2499,10)</f>
        <v>6.5703919999999996E-4</v>
      </c>
      <c r="P1929" s="281">
        <f t="shared" si="212"/>
        <v>106177</v>
      </c>
      <c r="Q1929" s="238"/>
      <c r="R1929" s="107"/>
      <c r="S1929" s="107"/>
      <c r="T1929" s="32"/>
      <c r="U1929" s="29"/>
    </row>
    <row r="1930" spans="1:21" s="12" customFormat="1" ht="15" hidden="1" thickBot="1">
      <c r="A1930" s="21" t="s">
        <v>6717</v>
      </c>
      <c r="B1930" s="1" t="s">
        <v>4520</v>
      </c>
      <c r="C1930" s="98" t="s">
        <v>2271</v>
      </c>
      <c r="D1930" s="100" t="s">
        <v>3917</v>
      </c>
      <c r="E1930" s="100" t="s">
        <v>2116</v>
      </c>
      <c r="F1930" s="100" t="s">
        <v>2117</v>
      </c>
      <c r="G1930" s="101" t="s">
        <v>2107</v>
      </c>
      <c r="H1930" s="102" t="s">
        <v>3918</v>
      </c>
      <c r="I1930" s="103">
        <v>68634</v>
      </c>
      <c r="J1930" s="103">
        <v>8250</v>
      </c>
      <c r="K1930" s="76">
        <v>1680</v>
      </c>
      <c r="L1930" s="105">
        <v>1357.31</v>
      </c>
      <c r="M1930" s="106">
        <f t="shared" si="213"/>
        <v>2.4477664100000001E-2</v>
      </c>
      <c r="N1930" s="106">
        <f t="shared" si="214"/>
        <v>0.14878010829999999</v>
      </c>
      <c r="O1930" s="228">
        <f t="shared" si="215"/>
        <v>2.6693546999999999E-3</v>
      </c>
      <c r="P1930" s="281">
        <f t="shared" si="212"/>
        <v>431367</v>
      </c>
      <c r="Q1930" s="238"/>
      <c r="R1930" s="107"/>
      <c r="S1930" s="107"/>
      <c r="T1930" s="32"/>
      <c r="U1930" s="29"/>
    </row>
    <row r="1931" spans="1:21" s="12" customFormat="1" ht="15" hidden="1" thickBot="1">
      <c r="A1931" s="21" t="s">
        <v>6718</v>
      </c>
      <c r="B1931" s="1" t="s">
        <v>4521</v>
      </c>
      <c r="C1931" s="98" t="s">
        <v>2271</v>
      </c>
      <c r="D1931" s="100" t="s">
        <v>3919</v>
      </c>
      <c r="E1931" s="100" t="s">
        <v>2116</v>
      </c>
      <c r="F1931" s="100" t="s">
        <v>2117</v>
      </c>
      <c r="G1931" s="101" t="s">
        <v>2107</v>
      </c>
      <c r="H1931" s="102" t="s">
        <v>3920</v>
      </c>
      <c r="I1931" s="103">
        <v>209274</v>
      </c>
      <c r="J1931" s="103">
        <v>22821</v>
      </c>
      <c r="K1931" s="76">
        <v>2837</v>
      </c>
      <c r="L1931" s="105">
        <v>1523.1</v>
      </c>
      <c r="M1931" s="106">
        <f t="shared" si="213"/>
        <v>1.3556390099999999E-2</v>
      </c>
      <c r="N1931" s="106">
        <f t="shared" si="214"/>
        <v>0.20311888810000001</v>
      </c>
      <c r="O1931" s="228">
        <f t="shared" si="215"/>
        <v>3.6442800000000002E-3</v>
      </c>
      <c r="P1931" s="281">
        <f t="shared" si="212"/>
        <v>588915</v>
      </c>
      <c r="Q1931" s="238"/>
      <c r="R1931" s="107"/>
      <c r="S1931" s="107"/>
      <c r="T1931" s="32"/>
      <c r="U1931" s="29"/>
    </row>
    <row r="1932" spans="1:21" s="12" customFormat="1" ht="15" hidden="1" thickBot="1">
      <c r="A1932" s="21" t="s">
        <v>6719</v>
      </c>
      <c r="B1932" s="1" t="s">
        <v>4522</v>
      </c>
      <c r="C1932" s="98" t="s">
        <v>2271</v>
      </c>
      <c r="D1932" s="100" t="s">
        <v>3921</v>
      </c>
      <c r="E1932" s="100" t="s">
        <v>2116</v>
      </c>
      <c r="F1932" s="100" t="s">
        <v>2117</v>
      </c>
      <c r="G1932" s="101" t="s">
        <v>2107</v>
      </c>
      <c r="H1932" s="102" t="s">
        <v>3922</v>
      </c>
      <c r="I1932" s="103">
        <v>51494</v>
      </c>
      <c r="J1932" s="103">
        <v>6719</v>
      </c>
      <c r="K1932" s="76">
        <v>866</v>
      </c>
      <c r="L1932" s="105">
        <v>1201.52</v>
      </c>
      <c r="M1932" s="106">
        <f t="shared" si="213"/>
        <v>1.68174933E-2</v>
      </c>
      <c r="N1932" s="106">
        <f t="shared" si="214"/>
        <v>9.4044824400000004E-2</v>
      </c>
      <c r="O1932" s="228">
        <f t="shared" si="215"/>
        <v>1.6873156E-3</v>
      </c>
      <c r="P1932" s="281">
        <f t="shared" si="212"/>
        <v>272670</v>
      </c>
      <c r="Q1932" s="238"/>
      <c r="R1932" s="107"/>
      <c r="S1932" s="107"/>
      <c r="T1932" s="32"/>
      <c r="U1932" s="29"/>
    </row>
    <row r="1933" spans="1:21" s="12" customFormat="1" ht="15" hidden="1" thickBot="1">
      <c r="A1933" s="21" t="s">
        <v>6720</v>
      </c>
      <c r="B1933" s="1" t="s">
        <v>4523</v>
      </c>
      <c r="C1933" s="98" t="s">
        <v>2271</v>
      </c>
      <c r="D1933" s="100" t="s">
        <v>3923</v>
      </c>
      <c r="E1933" s="100" t="s">
        <v>2116</v>
      </c>
      <c r="F1933" s="100" t="s">
        <v>2117</v>
      </c>
      <c r="G1933" s="101" t="s">
        <v>2107</v>
      </c>
      <c r="H1933" s="102" t="s">
        <v>3924</v>
      </c>
      <c r="I1933" s="103">
        <v>128621</v>
      </c>
      <c r="J1933" s="103">
        <v>15438</v>
      </c>
      <c r="K1933" s="76">
        <v>1003</v>
      </c>
      <c r="L1933" s="105">
        <v>2042.4</v>
      </c>
      <c r="M1933" s="106">
        <f t="shared" si="213"/>
        <v>7.7981044999999999E-3</v>
      </c>
      <c r="N1933" s="106">
        <f t="shared" si="214"/>
        <v>5.8943956700000001E-2</v>
      </c>
      <c r="O1933" s="228">
        <f t="shared" si="215"/>
        <v>1.0575495E-3</v>
      </c>
      <c r="P1933" s="281">
        <f t="shared" si="212"/>
        <v>170899</v>
      </c>
      <c r="Q1933" s="238"/>
      <c r="R1933" s="107"/>
      <c r="S1933" s="107"/>
      <c r="T1933" s="32"/>
      <c r="U1933" s="29"/>
    </row>
    <row r="1934" spans="1:21" s="12" customFormat="1" ht="15" hidden="1" thickBot="1">
      <c r="A1934" s="21" t="s">
        <v>6721</v>
      </c>
      <c r="B1934" s="1" t="s">
        <v>4524</v>
      </c>
      <c r="C1934" s="98" t="s">
        <v>2271</v>
      </c>
      <c r="D1934" s="100" t="s">
        <v>3925</v>
      </c>
      <c r="E1934" s="100" t="s">
        <v>2116</v>
      </c>
      <c r="F1934" s="100" t="s">
        <v>2117</v>
      </c>
      <c r="G1934" s="101" t="s">
        <v>2107</v>
      </c>
      <c r="H1934" s="102" t="s">
        <v>3926</v>
      </c>
      <c r="I1934" s="103">
        <v>177188</v>
      </c>
      <c r="J1934" s="103">
        <v>21747</v>
      </c>
      <c r="K1934" s="76">
        <v>3526</v>
      </c>
      <c r="L1934" s="105">
        <v>1329.51</v>
      </c>
      <c r="M1934" s="106">
        <f t="shared" si="213"/>
        <v>1.9899767400000001E-2</v>
      </c>
      <c r="N1934" s="106">
        <f t="shared" si="214"/>
        <v>0.32550356270000003</v>
      </c>
      <c r="O1934" s="228">
        <f t="shared" si="215"/>
        <v>5.8400581999999996E-3</v>
      </c>
      <c r="P1934" s="281">
        <f t="shared" si="212"/>
        <v>943753</v>
      </c>
      <c r="Q1934" s="238"/>
      <c r="R1934" s="107"/>
      <c r="S1934" s="107"/>
      <c r="T1934" s="32"/>
      <c r="U1934" s="29"/>
    </row>
    <row r="1935" spans="1:21" s="12" customFormat="1" ht="14.25" hidden="1">
      <c r="A1935" s="21" t="s">
        <v>6722</v>
      </c>
      <c r="B1935" s="1" t="s">
        <v>4525</v>
      </c>
      <c r="C1935" s="98" t="s">
        <v>2271</v>
      </c>
      <c r="D1935" s="100" t="s">
        <v>3927</v>
      </c>
      <c r="E1935" s="100" t="s">
        <v>2116</v>
      </c>
      <c r="F1935" s="100" t="s">
        <v>2117</v>
      </c>
      <c r="G1935" s="101" t="s">
        <v>2107</v>
      </c>
      <c r="H1935" s="102" t="s">
        <v>3928</v>
      </c>
      <c r="I1935" s="103">
        <v>62051</v>
      </c>
      <c r="J1935" s="103">
        <v>8795</v>
      </c>
      <c r="K1935" s="76">
        <v>278</v>
      </c>
      <c r="L1935" s="105">
        <v>1486.27</v>
      </c>
      <c r="M1935" s="106">
        <f t="shared" si="213"/>
        <v>4.4801855999999996E-3</v>
      </c>
      <c r="N1935" s="106">
        <f t="shared" si="214"/>
        <v>2.6511489999999999E-2</v>
      </c>
      <c r="O1935" s="228">
        <f t="shared" si="215"/>
        <v>4.7565880000000001E-4</v>
      </c>
      <c r="P1935" s="281">
        <f t="shared" si="212"/>
        <v>76866</v>
      </c>
      <c r="Q1935" s="238"/>
      <c r="R1935" s="107"/>
      <c r="S1935" s="107"/>
      <c r="T1935" s="32"/>
      <c r="U1935" s="29"/>
    </row>
    <row r="1936" spans="1:21" s="14" customFormat="1" ht="13.5" hidden="1" thickBot="1">
      <c r="A1936" s="21" t="s">
        <v>4983</v>
      </c>
      <c r="B1936" s="1"/>
      <c r="C1936" s="138">
        <v>24</v>
      </c>
      <c r="D1936" s="120" t="s">
        <v>1685</v>
      </c>
      <c r="E1936" s="121"/>
      <c r="F1936" s="121"/>
      <c r="G1936" s="122"/>
      <c r="H1936" s="123"/>
      <c r="I1936" s="124">
        <f>SUM(I1769:I1935)</f>
        <v>4585924</v>
      </c>
      <c r="J1936" s="124">
        <f>SUM(J1769:J1935)</f>
        <v>594730</v>
      </c>
      <c r="K1936" s="124">
        <f>SUM(K1769:K1935)</f>
        <v>51121</v>
      </c>
      <c r="L1936" s="125"/>
      <c r="M1936" s="125"/>
      <c r="N1936" s="125"/>
      <c r="O1936" s="230"/>
      <c r="P1936" s="224">
        <f>SUM(P1769:P1935)</f>
        <v>12658242</v>
      </c>
      <c r="Q1936" s="243">
        <f t="shared" ref="Q1936:U1936" si="216">SUM(Q1769:Q1935)</f>
        <v>0</v>
      </c>
      <c r="R1936" s="130">
        <f t="shared" si="216"/>
        <v>0</v>
      </c>
      <c r="S1936" s="130">
        <f t="shared" si="216"/>
        <v>0</v>
      </c>
      <c r="T1936" s="130">
        <f t="shared" si="216"/>
        <v>0</v>
      </c>
      <c r="U1936" s="224">
        <f t="shared" si="216"/>
        <v>0</v>
      </c>
    </row>
    <row r="1937" spans="1:21" s="12" customFormat="1" ht="15.75" hidden="1" thickBot="1">
      <c r="A1937" s="21" t="s">
        <v>6723</v>
      </c>
      <c r="B1937" s="1" t="s">
        <v>4526</v>
      </c>
      <c r="C1937" s="98" t="s">
        <v>2286</v>
      </c>
      <c r="D1937" s="100" t="s">
        <v>2116</v>
      </c>
      <c r="E1937" s="100" t="s">
        <v>2116</v>
      </c>
      <c r="F1937" s="100">
        <v>3</v>
      </c>
      <c r="G1937" s="101" t="s">
        <v>2109</v>
      </c>
      <c r="H1937" s="102" t="s">
        <v>3929</v>
      </c>
      <c r="I1937" s="103">
        <v>32889</v>
      </c>
      <c r="J1937" s="103">
        <v>4533</v>
      </c>
      <c r="K1937" s="76">
        <v>156</v>
      </c>
      <c r="L1937" s="105">
        <v>1438.97</v>
      </c>
      <c r="M1937" s="106">
        <f t="shared" ref="M1937:M1968" si="217" xml:space="preserve"> ROUNDDOWN(K1937/I1937,10)</f>
        <v>4.7432272000000001E-3</v>
      </c>
      <c r="N1937" s="106">
        <f t="shared" ref="N1937:N1968" si="218">ROUNDDOWN(J1937*M1937/L1937,10)</f>
        <v>1.4941971599999999E-2</v>
      </c>
      <c r="O1937" s="228">
        <f t="shared" ref="O1937:O1968" si="219">ROUNDDOWN(N1937/$N$2499,10)</f>
        <v>2.6808300000000001E-4</v>
      </c>
      <c r="P1937" s="281">
        <f t="shared" si="212"/>
        <v>43322</v>
      </c>
      <c r="Q1937" s="259"/>
      <c r="R1937" s="151"/>
      <c r="S1937" s="152"/>
      <c r="T1937" s="201"/>
      <c r="U1937" s="29"/>
    </row>
    <row r="1938" spans="1:21" s="12" customFormat="1" ht="15.75" hidden="1" thickBot="1">
      <c r="A1938" s="21" t="s">
        <v>6724</v>
      </c>
      <c r="B1938" s="1" t="s">
        <v>4527</v>
      </c>
      <c r="C1938" s="98" t="s">
        <v>2286</v>
      </c>
      <c r="D1938" s="100" t="s">
        <v>2116</v>
      </c>
      <c r="E1938" s="100" t="s">
        <v>2115</v>
      </c>
      <c r="F1938" s="100" t="s">
        <v>2119</v>
      </c>
      <c r="G1938" s="101" t="s">
        <v>2108</v>
      </c>
      <c r="H1938" s="102" t="s">
        <v>3930</v>
      </c>
      <c r="I1938" s="103">
        <v>4514</v>
      </c>
      <c r="J1938" s="103">
        <v>658</v>
      </c>
      <c r="K1938" s="76">
        <v>13</v>
      </c>
      <c r="L1938" s="105">
        <v>917.59</v>
      </c>
      <c r="M1938" s="106">
        <f t="shared" si="217"/>
        <v>2.8799290999999999E-3</v>
      </c>
      <c r="N1938" s="106">
        <f t="shared" si="218"/>
        <v>2.0651851999999998E-3</v>
      </c>
      <c r="O1938" s="228">
        <f t="shared" si="219"/>
        <v>3.7052699999999998E-5</v>
      </c>
      <c r="P1938" s="281">
        <f t="shared" si="212"/>
        <v>5987</v>
      </c>
      <c r="Q1938" s="259"/>
      <c r="R1938" s="151"/>
      <c r="S1938" s="152"/>
      <c r="T1938" s="201"/>
      <c r="U1938" s="29"/>
    </row>
    <row r="1939" spans="1:21" s="12" customFormat="1" ht="15.75" hidden="1" thickBot="1">
      <c r="A1939" s="21" t="s">
        <v>6725</v>
      </c>
      <c r="B1939" s="1" t="s">
        <v>4528</v>
      </c>
      <c r="C1939" s="98" t="s">
        <v>2286</v>
      </c>
      <c r="D1939" s="100" t="s">
        <v>2116</v>
      </c>
      <c r="E1939" s="100" t="s">
        <v>2120</v>
      </c>
      <c r="F1939" s="100" t="s">
        <v>2119</v>
      </c>
      <c r="G1939" s="101" t="s">
        <v>2108</v>
      </c>
      <c r="H1939" s="102" t="s">
        <v>3931</v>
      </c>
      <c r="I1939" s="103">
        <v>6215</v>
      </c>
      <c r="J1939" s="103">
        <v>816</v>
      </c>
      <c r="K1939" s="76">
        <v>59</v>
      </c>
      <c r="L1939" s="105">
        <v>730.98</v>
      </c>
      <c r="M1939" s="106">
        <f t="shared" si="217"/>
        <v>9.4931617000000006E-3</v>
      </c>
      <c r="N1939" s="106">
        <f t="shared" si="218"/>
        <v>1.05973076E-2</v>
      </c>
      <c r="O1939" s="228">
        <f t="shared" si="219"/>
        <v>1.901327E-4</v>
      </c>
      <c r="P1939" s="281">
        <f t="shared" si="212"/>
        <v>30725</v>
      </c>
      <c r="Q1939" s="259"/>
      <c r="R1939" s="151"/>
      <c r="S1939" s="152"/>
      <c r="T1939" s="201"/>
      <c r="U1939" s="29"/>
    </row>
    <row r="1940" spans="1:21" s="12" customFormat="1" ht="15.75" hidden="1" thickBot="1">
      <c r="A1940" s="21" t="s">
        <v>6726</v>
      </c>
      <c r="B1940" s="1" t="s">
        <v>4529</v>
      </c>
      <c r="C1940" s="98" t="s">
        <v>2286</v>
      </c>
      <c r="D1940" s="100" t="s">
        <v>2116</v>
      </c>
      <c r="E1940" s="100" t="s">
        <v>2122</v>
      </c>
      <c r="F1940" s="100" t="s">
        <v>2119</v>
      </c>
      <c r="G1940" s="101" t="s">
        <v>2108</v>
      </c>
      <c r="H1940" s="102" t="s">
        <v>3932</v>
      </c>
      <c r="I1940" s="103">
        <v>7597</v>
      </c>
      <c r="J1940" s="103">
        <v>1031</v>
      </c>
      <c r="K1940" s="76">
        <v>99</v>
      </c>
      <c r="L1940" s="105">
        <v>795.76</v>
      </c>
      <c r="M1940" s="106">
        <f t="shared" si="217"/>
        <v>1.3031459699999999E-2</v>
      </c>
      <c r="N1940" s="106">
        <f t="shared" si="218"/>
        <v>1.6883777700000002E-2</v>
      </c>
      <c r="O1940" s="228">
        <f t="shared" si="219"/>
        <v>3.0292209999999999E-4</v>
      </c>
      <c r="P1940" s="281">
        <f t="shared" si="212"/>
        <v>48952</v>
      </c>
      <c r="Q1940" s="259"/>
      <c r="R1940" s="151"/>
      <c r="S1940" s="152"/>
      <c r="T1940" s="201"/>
      <c r="U1940" s="29"/>
    </row>
    <row r="1941" spans="1:21" s="12" customFormat="1" ht="15.75" hidden="1" thickBot="1">
      <c r="A1941" s="21" t="s">
        <v>6727</v>
      </c>
      <c r="B1941" s="1" t="s">
        <v>4530</v>
      </c>
      <c r="C1941" s="98" t="s">
        <v>2286</v>
      </c>
      <c r="D1941" s="100" t="s">
        <v>2116</v>
      </c>
      <c r="E1941" s="100" t="s">
        <v>2124</v>
      </c>
      <c r="F1941" s="100" t="s">
        <v>2119</v>
      </c>
      <c r="G1941" s="101" t="s">
        <v>2108</v>
      </c>
      <c r="H1941" s="102" t="s">
        <v>3933</v>
      </c>
      <c r="I1941" s="103">
        <v>5079</v>
      </c>
      <c r="J1941" s="103">
        <v>726</v>
      </c>
      <c r="K1941" s="76">
        <v>14</v>
      </c>
      <c r="L1941" s="105">
        <v>1069.99</v>
      </c>
      <c r="M1941" s="106">
        <f t="shared" si="217"/>
        <v>2.7564480999999999E-3</v>
      </c>
      <c r="N1941" s="106">
        <f t="shared" si="218"/>
        <v>1.8702803000000001E-3</v>
      </c>
      <c r="O1941" s="228">
        <f t="shared" si="219"/>
        <v>3.3555800000000002E-5</v>
      </c>
      <c r="P1941" s="281">
        <f t="shared" si="212"/>
        <v>5422</v>
      </c>
      <c r="Q1941" s="259"/>
      <c r="R1941" s="151"/>
      <c r="S1941" s="152"/>
      <c r="T1941" s="201"/>
      <c r="U1941" s="29"/>
    </row>
    <row r="1942" spans="1:21" s="12" customFormat="1" ht="15.75" hidden="1" thickBot="1">
      <c r="A1942" s="21" t="s">
        <v>6728</v>
      </c>
      <c r="B1942" s="1" t="s">
        <v>4531</v>
      </c>
      <c r="C1942" s="98" t="s">
        <v>2286</v>
      </c>
      <c r="D1942" s="100" t="s">
        <v>2116</v>
      </c>
      <c r="E1942" s="100" t="s">
        <v>2126</v>
      </c>
      <c r="F1942" s="100" t="s">
        <v>2119</v>
      </c>
      <c r="G1942" s="101" t="s">
        <v>2108</v>
      </c>
      <c r="H1942" s="102" t="s">
        <v>3934</v>
      </c>
      <c r="I1942" s="103">
        <v>7771</v>
      </c>
      <c r="J1942" s="103">
        <v>1096</v>
      </c>
      <c r="K1942" s="76">
        <v>29</v>
      </c>
      <c r="L1942" s="105">
        <v>856.96</v>
      </c>
      <c r="M1942" s="106">
        <f t="shared" si="217"/>
        <v>3.7318234000000001E-3</v>
      </c>
      <c r="N1942" s="106">
        <f t="shared" si="218"/>
        <v>4.7727762999999999E-3</v>
      </c>
      <c r="O1942" s="228">
        <f t="shared" si="219"/>
        <v>8.5631199999999994E-5</v>
      </c>
      <c r="P1942" s="281">
        <f t="shared" si="212"/>
        <v>13838</v>
      </c>
      <c r="Q1942" s="259"/>
      <c r="R1942" s="151"/>
      <c r="S1942" s="152"/>
      <c r="T1942" s="201"/>
      <c r="U1942" s="29"/>
    </row>
    <row r="1943" spans="1:21" s="12" customFormat="1" ht="15.75" hidden="1" thickBot="1">
      <c r="A1943" s="21" t="s">
        <v>6729</v>
      </c>
      <c r="B1943" s="1" t="s">
        <v>4532</v>
      </c>
      <c r="C1943" s="98" t="s">
        <v>2286</v>
      </c>
      <c r="D1943" s="100" t="s">
        <v>2116</v>
      </c>
      <c r="E1943" s="100" t="s">
        <v>2133</v>
      </c>
      <c r="F1943" s="100" t="s">
        <v>2119</v>
      </c>
      <c r="G1943" s="101" t="s">
        <v>2108</v>
      </c>
      <c r="H1943" s="102" t="s">
        <v>3935</v>
      </c>
      <c r="I1943" s="103">
        <v>3758</v>
      </c>
      <c r="J1943" s="103">
        <v>595</v>
      </c>
      <c r="K1943" s="76">
        <v>4</v>
      </c>
      <c r="L1943" s="105">
        <v>1698.58</v>
      </c>
      <c r="M1943" s="106">
        <f t="shared" si="217"/>
        <v>1.0643959E-3</v>
      </c>
      <c r="N1943" s="106">
        <f t="shared" si="218"/>
        <v>3.7284999999999998E-4</v>
      </c>
      <c r="O1943" s="228">
        <f t="shared" si="219"/>
        <v>6.6895000000000001E-6</v>
      </c>
      <c r="P1943" s="281">
        <f t="shared" si="212"/>
        <v>1081</v>
      </c>
      <c r="Q1943" s="259"/>
      <c r="R1943" s="151"/>
      <c r="S1943" s="152"/>
      <c r="T1943" s="201"/>
      <c r="U1943" s="29"/>
    </row>
    <row r="1944" spans="1:21" s="12" customFormat="1" ht="15.75" hidden="1" thickBot="1">
      <c r="A1944" s="21" t="s">
        <v>6730</v>
      </c>
      <c r="B1944" s="1" t="s">
        <v>4533</v>
      </c>
      <c r="C1944" s="98" t="s">
        <v>2286</v>
      </c>
      <c r="D1944" s="100" t="s">
        <v>2116</v>
      </c>
      <c r="E1944" s="100" t="s">
        <v>2157</v>
      </c>
      <c r="F1944" s="100" t="s">
        <v>2119</v>
      </c>
      <c r="G1944" s="101" t="s">
        <v>2108</v>
      </c>
      <c r="H1944" s="102" t="s">
        <v>3936</v>
      </c>
      <c r="I1944" s="103">
        <v>5627</v>
      </c>
      <c r="J1944" s="103">
        <v>741</v>
      </c>
      <c r="K1944" s="76">
        <v>11</v>
      </c>
      <c r="L1944" s="105">
        <v>813.31</v>
      </c>
      <c r="M1944" s="106">
        <f t="shared" si="217"/>
        <v>1.9548603999999998E-3</v>
      </c>
      <c r="N1944" s="106">
        <f t="shared" si="218"/>
        <v>1.7810571E-3</v>
      </c>
      <c r="O1944" s="228">
        <f t="shared" si="219"/>
        <v>3.1955000000000002E-5</v>
      </c>
      <c r="P1944" s="281">
        <f t="shared" si="212"/>
        <v>5163</v>
      </c>
      <c r="Q1944" s="259"/>
      <c r="R1944" s="151"/>
      <c r="S1944" s="152"/>
      <c r="T1944" s="201"/>
      <c r="U1944" s="29"/>
    </row>
    <row r="1945" spans="1:21" s="12" customFormat="1" ht="15.75" hidden="1" thickBot="1">
      <c r="A1945" s="21" t="s">
        <v>6731</v>
      </c>
      <c r="B1945" s="1" t="s">
        <v>4534</v>
      </c>
      <c r="C1945" s="98" t="s">
        <v>2286</v>
      </c>
      <c r="D1945" s="100" t="s">
        <v>2115</v>
      </c>
      <c r="E1945" s="100" t="s">
        <v>2116</v>
      </c>
      <c r="F1945" s="100" t="s">
        <v>2119</v>
      </c>
      <c r="G1945" s="101" t="s">
        <v>2108</v>
      </c>
      <c r="H1945" s="102" t="s">
        <v>3937</v>
      </c>
      <c r="I1945" s="103">
        <v>4470</v>
      </c>
      <c r="J1945" s="103">
        <v>657</v>
      </c>
      <c r="K1945" s="80">
        <v>44</v>
      </c>
      <c r="L1945" s="105">
        <v>656.79</v>
      </c>
      <c r="M1945" s="106">
        <f t="shared" si="217"/>
        <v>9.8434004000000005E-3</v>
      </c>
      <c r="N1945" s="106">
        <f t="shared" si="218"/>
        <v>9.8465476E-3</v>
      </c>
      <c r="O1945" s="228">
        <f t="shared" si="219"/>
        <v>1.7666289999999999E-4</v>
      </c>
      <c r="P1945" s="281">
        <f t="shared" si="212"/>
        <v>28548</v>
      </c>
      <c r="Q1945" s="259"/>
      <c r="R1945" s="151"/>
      <c r="S1945" s="152"/>
      <c r="T1945" s="201"/>
      <c r="U1945" s="29"/>
    </row>
    <row r="1946" spans="1:21" s="12" customFormat="1" ht="15.75" hidden="1" thickBot="1">
      <c r="A1946" s="21" t="s">
        <v>6732</v>
      </c>
      <c r="B1946" s="1" t="s">
        <v>4535</v>
      </c>
      <c r="C1946" s="98" t="s">
        <v>2286</v>
      </c>
      <c r="D1946" s="100" t="s">
        <v>2115</v>
      </c>
      <c r="E1946" s="100" t="s">
        <v>2115</v>
      </c>
      <c r="F1946" s="100">
        <v>3</v>
      </c>
      <c r="G1946" s="101" t="s">
        <v>2109</v>
      </c>
      <c r="H1946" s="102" t="s">
        <v>3938</v>
      </c>
      <c r="I1946" s="103">
        <v>28709</v>
      </c>
      <c r="J1946" s="103">
        <v>4016</v>
      </c>
      <c r="K1946" s="76">
        <v>161</v>
      </c>
      <c r="L1946" s="105">
        <v>1102.95</v>
      </c>
      <c r="M1946" s="106">
        <f t="shared" si="217"/>
        <v>5.6079974000000001E-3</v>
      </c>
      <c r="N1946" s="106">
        <f t="shared" si="218"/>
        <v>2.0419527199999999E-2</v>
      </c>
      <c r="O1946" s="228">
        <f t="shared" si="219"/>
        <v>3.6635919999999998E-4</v>
      </c>
      <c r="P1946" s="281">
        <f t="shared" si="212"/>
        <v>59203</v>
      </c>
      <c r="Q1946" s="259"/>
      <c r="R1946" s="151"/>
      <c r="S1946" s="152"/>
      <c r="T1946" s="201"/>
      <c r="U1946" s="29"/>
    </row>
    <row r="1947" spans="1:21" s="12" customFormat="1" ht="15.75" hidden="1" thickBot="1">
      <c r="A1947" s="21" t="s">
        <v>6733</v>
      </c>
      <c r="B1947" s="1" t="s">
        <v>4536</v>
      </c>
      <c r="C1947" s="98" t="s">
        <v>2286</v>
      </c>
      <c r="D1947" s="100" t="s">
        <v>2115</v>
      </c>
      <c r="E1947" s="100" t="s">
        <v>2120</v>
      </c>
      <c r="F1947" s="100">
        <v>3</v>
      </c>
      <c r="G1947" s="101" t="s">
        <v>2109</v>
      </c>
      <c r="H1947" s="102" t="s">
        <v>3939</v>
      </c>
      <c r="I1947" s="103">
        <v>11698</v>
      </c>
      <c r="J1947" s="103">
        <v>1900</v>
      </c>
      <c r="K1947" s="76">
        <v>193</v>
      </c>
      <c r="L1947" s="105">
        <v>1646.05</v>
      </c>
      <c r="M1947" s="106">
        <f t="shared" si="217"/>
        <v>1.6498546699999998E-2</v>
      </c>
      <c r="N1947" s="106">
        <f t="shared" si="218"/>
        <v>1.9043916399999999E-2</v>
      </c>
      <c r="O1947" s="228">
        <f t="shared" si="219"/>
        <v>3.416785E-4</v>
      </c>
      <c r="P1947" s="281">
        <f t="shared" si="212"/>
        <v>55215</v>
      </c>
      <c r="Q1947" s="259"/>
      <c r="R1947" s="151"/>
      <c r="S1947" s="152"/>
      <c r="T1947" s="201"/>
      <c r="U1947" s="29"/>
    </row>
    <row r="1948" spans="1:21" s="12" customFormat="1" ht="15.75" hidden="1" thickBot="1">
      <c r="A1948" s="21" t="s">
        <v>6734</v>
      </c>
      <c r="B1948" s="1" t="s">
        <v>4537</v>
      </c>
      <c r="C1948" s="98" t="s">
        <v>2286</v>
      </c>
      <c r="D1948" s="100" t="s">
        <v>2115</v>
      </c>
      <c r="E1948" s="100" t="s">
        <v>2122</v>
      </c>
      <c r="F1948" s="100" t="s">
        <v>2119</v>
      </c>
      <c r="G1948" s="101" t="s">
        <v>2108</v>
      </c>
      <c r="H1948" s="102" t="s">
        <v>3940</v>
      </c>
      <c r="I1948" s="103">
        <v>5132</v>
      </c>
      <c r="J1948" s="103">
        <v>815</v>
      </c>
      <c r="K1948" s="76">
        <v>27</v>
      </c>
      <c r="L1948" s="105">
        <v>769.26</v>
      </c>
      <c r="M1948" s="106">
        <f t="shared" si="217"/>
        <v>5.2611066999999996E-3</v>
      </c>
      <c r="N1948" s="106">
        <f t="shared" si="218"/>
        <v>5.5739307000000002E-3</v>
      </c>
      <c r="O1948" s="228">
        <f t="shared" si="219"/>
        <v>1.000052E-4</v>
      </c>
      <c r="P1948" s="281">
        <f t="shared" si="212"/>
        <v>16160</v>
      </c>
      <c r="Q1948" s="259"/>
      <c r="R1948" s="151"/>
      <c r="S1948" s="152"/>
      <c r="T1948" s="201"/>
      <c r="U1948" s="29"/>
    </row>
    <row r="1949" spans="1:21" s="12" customFormat="1" ht="15.75" hidden="1" thickBot="1">
      <c r="A1949" s="21" t="s">
        <v>6735</v>
      </c>
      <c r="B1949" s="1" t="s">
        <v>4538</v>
      </c>
      <c r="C1949" s="98" t="s">
        <v>2286</v>
      </c>
      <c r="D1949" s="100" t="s">
        <v>2115</v>
      </c>
      <c r="E1949" s="100" t="s">
        <v>2124</v>
      </c>
      <c r="F1949" s="100" t="s">
        <v>2119</v>
      </c>
      <c r="G1949" s="101" t="s">
        <v>2108</v>
      </c>
      <c r="H1949" s="102" t="s">
        <v>3941</v>
      </c>
      <c r="I1949" s="103">
        <v>4662</v>
      </c>
      <c r="J1949" s="103">
        <v>718</v>
      </c>
      <c r="K1949" s="76">
        <v>19</v>
      </c>
      <c r="L1949" s="105">
        <v>747.87</v>
      </c>
      <c r="M1949" s="106">
        <f t="shared" si="217"/>
        <v>4.0755039999999998E-3</v>
      </c>
      <c r="N1949" s="106">
        <f t="shared" si="218"/>
        <v>3.9127279000000003E-3</v>
      </c>
      <c r="O1949" s="228">
        <f t="shared" si="219"/>
        <v>7.02006E-5</v>
      </c>
      <c r="P1949" s="281">
        <f t="shared" si="212"/>
        <v>11344</v>
      </c>
      <c r="Q1949" s="259"/>
      <c r="R1949" s="151"/>
      <c r="S1949" s="152"/>
      <c r="T1949" s="201"/>
      <c r="U1949" s="29"/>
    </row>
    <row r="1950" spans="1:21" s="12" customFormat="1" ht="15.75" hidden="1" thickBot="1">
      <c r="A1950" s="21" t="s">
        <v>6736</v>
      </c>
      <c r="B1950" s="1" t="s">
        <v>4539</v>
      </c>
      <c r="C1950" s="98" t="s">
        <v>2286</v>
      </c>
      <c r="D1950" s="100" t="s">
        <v>2115</v>
      </c>
      <c r="E1950" s="100" t="s">
        <v>2126</v>
      </c>
      <c r="F1950" s="100">
        <v>3</v>
      </c>
      <c r="G1950" s="101" t="s">
        <v>2109</v>
      </c>
      <c r="H1950" s="102" t="s">
        <v>3942</v>
      </c>
      <c r="I1950" s="103">
        <v>12834</v>
      </c>
      <c r="J1950" s="103">
        <v>1759</v>
      </c>
      <c r="K1950" s="76">
        <v>119</v>
      </c>
      <c r="L1950" s="105">
        <v>1194.1500000000001</v>
      </c>
      <c r="M1950" s="106">
        <f t="shared" si="217"/>
        <v>9.2722454999999999E-3</v>
      </c>
      <c r="N1950" s="106">
        <f t="shared" si="218"/>
        <v>1.3658150000000001E-2</v>
      </c>
      <c r="O1950" s="228">
        <f t="shared" si="219"/>
        <v>2.4504920000000002E-4</v>
      </c>
      <c r="P1950" s="281">
        <f t="shared" si="212"/>
        <v>39599</v>
      </c>
      <c r="Q1950" s="259"/>
      <c r="R1950" s="151"/>
      <c r="S1950" s="152"/>
      <c r="T1950" s="201"/>
      <c r="U1950" s="29"/>
    </row>
    <row r="1951" spans="1:21" s="12" customFormat="1" ht="15.75" hidden="1" thickBot="1">
      <c r="A1951" s="21" t="s">
        <v>6737</v>
      </c>
      <c r="B1951" s="1" t="s">
        <v>4540</v>
      </c>
      <c r="C1951" s="98" t="s">
        <v>2286</v>
      </c>
      <c r="D1951" s="100" t="s">
        <v>2115</v>
      </c>
      <c r="E1951" s="100" t="s">
        <v>2133</v>
      </c>
      <c r="F1951" s="100" t="s">
        <v>2119</v>
      </c>
      <c r="G1951" s="101" t="s">
        <v>2108</v>
      </c>
      <c r="H1951" s="102" t="s">
        <v>3943</v>
      </c>
      <c r="I1951" s="103">
        <v>4368</v>
      </c>
      <c r="J1951" s="103">
        <v>665</v>
      </c>
      <c r="K1951" s="76">
        <v>9</v>
      </c>
      <c r="L1951" s="105">
        <v>797.32</v>
      </c>
      <c r="M1951" s="106">
        <f t="shared" si="217"/>
        <v>2.0604395E-3</v>
      </c>
      <c r="N1951" s="106">
        <f t="shared" si="218"/>
        <v>1.7184972999999999E-3</v>
      </c>
      <c r="O1951" s="228">
        <f t="shared" si="219"/>
        <v>3.08326E-5</v>
      </c>
      <c r="P1951" s="281">
        <f t="shared" si="212"/>
        <v>4982</v>
      </c>
      <c r="Q1951" s="259"/>
      <c r="R1951" s="151"/>
      <c r="S1951" s="152"/>
      <c r="T1951" s="201"/>
      <c r="U1951" s="29"/>
    </row>
    <row r="1952" spans="1:21" s="12" customFormat="1" ht="15.75" hidden="1" thickBot="1">
      <c r="A1952" s="21" t="s">
        <v>6738</v>
      </c>
      <c r="B1952" s="1" t="s">
        <v>4541</v>
      </c>
      <c r="C1952" s="98" t="s">
        <v>2286</v>
      </c>
      <c r="D1952" s="100" t="s">
        <v>2115</v>
      </c>
      <c r="E1952" s="100" t="s">
        <v>2157</v>
      </c>
      <c r="F1952" s="100" t="s">
        <v>2119</v>
      </c>
      <c r="G1952" s="101" t="s">
        <v>2108</v>
      </c>
      <c r="H1952" s="102" t="s">
        <v>3944</v>
      </c>
      <c r="I1952" s="103">
        <v>8538</v>
      </c>
      <c r="J1952" s="103">
        <v>1269</v>
      </c>
      <c r="K1952" s="76">
        <v>48</v>
      </c>
      <c r="L1952" s="105">
        <v>885.51</v>
      </c>
      <c r="M1952" s="106">
        <f t="shared" si="217"/>
        <v>5.6219254999999996E-3</v>
      </c>
      <c r="N1952" s="106">
        <f t="shared" si="218"/>
        <v>8.0566266000000001E-3</v>
      </c>
      <c r="O1952" s="228">
        <f t="shared" si="219"/>
        <v>1.4454879999999999E-4</v>
      </c>
      <c r="P1952" s="281">
        <f t="shared" si="212"/>
        <v>23359</v>
      </c>
      <c r="Q1952" s="259"/>
      <c r="R1952" s="151"/>
      <c r="S1952" s="152"/>
      <c r="T1952" s="201"/>
      <c r="U1952" s="29"/>
    </row>
    <row r="1953" spans="1:21" s="12" customFormat="1" ht="15.75" hidden="1" thickBot="1">
      <c r="A1953" s="21" t="s">
        <v>6739</v>
      </c>
      <c r="B1953" s="1" t="s">
        <v>4542</v>
      </c>
      <c r="C1953" s="98" t="s">
        <v>2286</v>
      </c>
      <c r="D1953" s="100" t="s">
        <v>2115</v>
      </c>
      <c r="E1953" s="100" t="s">
        <v>2159</v>
      </c>
      <c r="F1953" s="100" t="s">
        <v>2119</v>
      </c>
      <c r="G1953" s="101" t="s">
        <v>2108</v>
      </c>
      <c r="H1953" s="102" t="s">
        <v>3945</v>
      </c>
      <c r="I1953" s="103">
        <v>7224</v>
      </c>
      <c r="J1953" s="103">
        <v>1017</v>
      </c>
      <c r="K1953" s="76">
        <v>25</v>
      </c>
      <c r="L1953" s="105">
        <v>900.59</v>
      </c>
      <c r="M1953" s="106">
        <f t="shared" si="217"/>
        <v>3.4606865999999999E-3</v>
      </c>
      <c r="N1953" s="106">
        <f t="shared" si="218"/>
        <v>3.9080139E-3</v>
      </c>
      <c r="O1953" s="228">
        <f t="shared" si="219"/>
        <v>7.0116000000000004E-5</v>
      </c>
      <c r="P1953" s="281">
        <f t="shared" si="212"/>
        <v>11330</v>
      </c>
      <c r="Q1953" s="259"/>
      <c r="R1953" s="151"/>
      <c r="S1953" s="152"/>
      <c r="T1953" s="201"/>
      <c r="U1953" s="29"/>
    </row>
    <row r="1954" spans="1:21" s="12" customFormat="1" ht="15.75" hidden="1" thickBot="1">
      <c r="A1954" s="21" t="s">
        <v>6740</v>
      </c>
      <c r="B1954" s="1" t="s">
        <v>4543</v>
      </c>
      <c r="C1954" s="98" t="s">
        <v>2286</v>
      </c>
      <c r="D1954" s="100" t="s">
        <v>2120</v>
      </c>
      <c r="E1954" s="100" t="s">
        <v>2116</v>
      </c>
      <c r="F1954" s="100" t="s">
        <v>2119</v>
      </c>
      <c r="G1954" s="101" t="s">
        <v>2108</v>
      </c>
      <c r="H1954" s="102" t="s">
        <v>3946</v>
      </c>
      <c r="I1954" s="103">
        <v>4203</v>
      </c>
      <c r="J1954" s="103">
        <v>531</v>
      </c>
      <c r="K1954" s="76">
        <v>11</v>
      </c>
      <c r="L1954" s="105">
        <v>638.12</v>
      </c>
      <c r="M1954" s="106">
        <f t="shared" si="217"/>
        <v>2.6171782E-3</v>
      </c>
      <c r="N1954" s="106">
        <f t="shared" si="218"/>
        <v>2.1778373999999999E-3</v>
      </c>
      <c r="O1954" s="228">
        <f t="shared" si="219"/>
        <v>3.9073899999999999E-5</v>
      </c>
      <c r="P1954" s="281">
        <f t="shared" si="212"/>
        <v>6314</v>
      </c>
      <c r="Q1954" s="259"/>
      <c r="R1954" s="151"/>
      <c r="S1954" s="152"/>
      <c r="T1954" s="201"/>
      <c r="U1954" s="29"/>
    </row>
    <row r="1955" spans="1:21" s="12" customFormat="1" ht="15.75" hidden="1" thickBot="1">
      <c r="A1955" s="21" t="s">
        <v>6741</v>
      </c>
      <c r="B1955" s="1" t="s">
        <v>4544</v>
      </c>
      <c r="C1955" s="98" t="s">
        <v>2286</v>
      </c>
      <c r="D1955" s="100" t="s">
        <v>2120</v>
      </c>
      <c r="E1955" s="100" t="s">
        <v>2115</v>
      </c>
      <c r="F1955" s="100" t="s">
        <v>2119</v>
      </c>
      <c r="G1955" s="101" t="s">
        <v>2108</v>
      </c>
      <c r="H1955" s="102" t="s">
        <v>2771</v>
      </c>
      <c r="I1955" s="103">
        <v>3901</v>
      </c>
      <c r="J1955" s="103">
        <v>520</v>
      </c>
      <c r="K1955" s="76">
        <v>14</v>
      </c>
      <c r="L1955" s="105">
        <v>903.56</v>
      </c>
      <c r="M1955" s="106">
        <f t="shared" si="217"/>
        <v>3.5888233000000002E-3</v>
      </c>
      <c r="N1955" s="106">
        <f t="shared" si="218"/>
        <v>2.0653726E-3</v>
      </c>
      <c r="O1955" s="228">
        <f t="shared" si="219"/>
        <v>3.7056099999999999E-5</v>
      </c>
      <c r="P1955" s="281">
        <f t="shared" si="212"/>
        <v>5988</v>
      </c>
      <c r="Q1955" s="259"/>
      <c r="R1955" s="151"/>
      <c r="S1955" s="152"/>
      <c r="T1955" s="201"/>
      <c r="U1955" s="29"/>
    </row>
    <row r="1956" spans="1:21" s="12" customFormat="1" ht="15.75" hidden="1" thickBot="1">
      <c r="A1956" s="21" t="s">
        <v>6742</v>
      </c>
      <c r="B1956" s="1" t="s">
        <v>4545</v>
      </c>
      <c r="C1956" s="98" t="s">
        <v>2286</v>
      </c>
      <c r="D1956" s="100" t="s">
        <v>2120</v>
      </c>
      <c r="E1956" s="100" t="s">
        <v>2120</v>
      </c>
      <c r="F1956" s="100">
        <v>3</v>
      </c>
      <c r="G1956" s="101" t="s">
        <v>2109</v>
      </c>
      <c r="H1956" s="102" t="s">
        <v>3947</v>
      </c>
      <c r="I1956" s="103">
        <v>16503</v>
      </c>
      <c r="J1956" s="103">
        <v>2116</v>
      </c>
      <c r="K1956" s="76">
        <v>156</v>
      </c>
      <c r="L1956" s="105">
        <v>826.71</v>
      </c>
      <c r="M1956" s="106">
        <f t="shared" si="217"/>
        <v>9.4528266999999999E-3</v>
      </c>
      <c r="N1956" s="106">
        <f t="shared" si="218"/>
        <v>2.4194918700000002E-2</v>
      </c>
      <c r="O1956" s="228">
        <f t="shared" si="219"/>
        <v>4.3409580000000001E-4</v>
      </c>
      <c r="P1956" s="281">
        <f t="shared" si="212"/>
        <v>70149</v>
      </c>
      <c r="Q1956" s="259"/>
      <c r="R1956" s="152"/>
      <c r="S1956" s="152"/>
      <c r="T1956" s="201"/>
      <c r="U1956" s="29"/>
    </row>
    <row r="1957" spans="1:21" s="12" customFormat="1" ht="15.75" hidden="1" thickBot="1">
      <c r="A1957" s="21" t="s">
        <v>6743</v>
      </c>
      <c r="B1957" s="1" t="s">
        <v>4546</v>
      </c>
      <c r="C1957" s="98" t="s">
        <v>2286</v>
      </c>
      <c r="D1957" s="100" t="s">
        <v>2120</v>
      </c>
      <c r="E1957" s="100" t="s">
        <v>2122</v>
      </c>
      <c r="F1957" s="100" t="s">
        <v>2119</v>
      </c>
      <c r="G1957" s="101" t="s">
        <v>2108</v>
      </c>
      <c r="H1957" s="102" t="s">
        <v>3948</v>
      </c>
      <c r="I1957" s="103">
        <v>3400</v>
      </c>
      <c r="J1957" s="103">
        <v>405</v>
      </c>
      <c r="K1957" s="76">
        <v>18</v>
      </c>
      <c r="L1957" s="105">
        <v>920.61</v>
      </c>
      <c r="M1957" s="106">
        <f t="shared" si="217"/>
        <v>5.2941176000000003E-3</v>
      </c>
      <c r="N1957" s="106">
        <f t="shared" si="218"/>
        <v>2.3290183000000001E-3</v>
      </c>
      <c r="O1957" s="228">
        <f t="shared" si="219"/>
        <v>4.1786299999999997E-5</v>
      </c>
      <c r="P1957" s="281">
        <f t="shared" si="212"/>
        <v>6752</v>
      </c>
      <c r="Q1957" s="259"/>
      <c r="R1957" s="151"/>
      <c r="S1957" s="152"/>
      <c r="T1957" s="201"/>
      <c r="U1957" s="29"/>
    </row>
    <row r="1958" spans="1:21" s="12" customFormat="1" ht="15.75" hidden="1" thickBot="1">
      <c r="A1958" s="21" t="s">
        <v>6744</v>
      </c>
      <c r="B1958" s="1" t="s">
        <v>4547</v>
      </c>
      <c r="C1958" s="98" t="s">
        <v>2286</v>
      </c>
      <c r="D1958" s="100" t="s">
        <v>2120</v>
      </c>
      <c r="E1958" s="100" t="s">
        <v>2124</v>
      </c>
      <c r="F1958" s="100">
        <v>3</v>
      </c>
      <c r="G1958" s="101" t="s">
        <v>2109</v>
      </c>
      <c r="H1958" s="102" t="s">
        <v>3949</v>
      </c>
      <c r="I1958" s="103">
        <v>6682</v>
      </c>
      <c r="J1958" s="103">
        <v>997</v>
      </c>
      <c r="K1958" s="76">
        <v>72</v>
      </c>
      <c r="L1958" s="105">
        <v>778.8</v>
      </c>
      <c r="M1958" s="106">
        <f t="shared" si="217"/>
        <v>1.0775217E-2</v>
      </c>
      <c r="N1958" s="106">
        <f t="shared" si="218"/>
        <v>1.37941594E-2</v>
      </c>
      <c r="O1958" s="228">
        <f t="shared" si="219"/>
        <v>2.4748940000000002E-4</v>
      </c>
      <c r="P1958" s="281">
        <f t="shared" si="212"/>
        <v>39994</v>
      </c>
      <c r="Q1958" s="259"/>
      <c r="R1958" s="151"/>
      <c r="S1958" s="152"/>
      <c r="T1958" s="201"/>
      <c r="U1958" s="29"/>
    </row>
    <row r="1959" spans="1:21" s="12" customFormat="1" ht="15.75" hidden="1" thickBot="1">
      <c r="A1959" s="21" t="s">
        <v>6745</v>
      </c>
      <c r="B1959" s="1" t="s">
        <v>4548</v>
      </c>
      <c r="C1959" s="98" t="s">
        <v>2286</v>
      </c>
      <c r="D1959" s="100" t="s">
        <v>2122</v>
      </c>
      <c r="E1959" s="100" t="s">
        <v>2116</v>
      </c>
      <c r="F1959" s="100" t="s">
        <v>2119</v>
      </c>
      <c r="G1959" s="101" t="s">
        <v>2108</v>
      </c>
      <c r="H1959" s="102" t="s">
        <v>3950</v>
      </c>
      <c r="I1959" s="103">
        <v>10171</v>
      </c>
      <c r="J1959" s="103">
        <v>1778</v>
      </c>
      <c r="K1959" s="76">
        <v>185</v>
      </c>
      <c r="L1959" s="105">
        <v>592.4</v>
      </c>
      <c r="M1959" s="106">
        <f t="shared" si="217"/>
        <v>1.8188968600000001E-2</v>
      </c>
      <c r="N1959" s="106">
        <f t="shared" si="218"/>
        <v>5.4591468800000001E-2</v>
      </c>
      <c r="O1959" s="228">
        <f t="shared" si="219"/>
        <v>9.7945879999999995E-4</v>
      </c>
      <c r="P1959" s="281">
        <f t="shared" si="212"/>
        <v>158280</v>
      </c>
      <c r="Q1959" s="259"/>
      <c r="R1959" s="152"/>
      <c r="S1959" s="152"/>
      <c r="T1959" s="201"/>
      <c r="U1959" s="29"/>
    </row>
    <row r="1960" spans="1:21" s="12" customFormat="1" ht="15.75" hidden="1" thickBot="1">
      <c r="A1960" s="21" t="s">
        <v>6746</v>
      </c>
      <c r="B1960" s="1" t="s">
        <v>4549</v>
      </c>
      <c r="C1960" s="98" t="s">
        <v>2286</v>
      </c>
      <c r="D1960" s="100" t="s">
        <v>2122</v>
      </c>
      <c r="E1960" s="100" t="s">
        <v>2115</v>
      </c>
      <c r="F1960" s="100">
        <v>3</v>
      </c>
      <c r="G1960" s="101" t="s">
        <v>2109</v>
      </c>
      <c r="H1960" s="102" t="s">
        <v>3951</v>
      </c>
      <c r="I1960" s="103">
        <v>11697</v>
      </c>
      <c r="J1960" s="103">
        <v>1759</v>
      </c>
      <c r="K1960" s="76">
        <v>205</v>
      </c>
      <c r="L1960" s="105">
        <v>755.17</v>
      </c>
      <c r="M1960" s="106">
        <f t="shared" si="217"/>
        <v>1.7525861300000001E-2</v>
      </c>
      <c r="N1960" s="106">
        <f t="shared" si="218"/>
        <v>4.0822583000000003E-2</v>
      </c>
      <c r="O1960" s="228">
        <f t="shared" si="219"/>
        <v>7.3242279999999999E-4</v>
      </c>
      <c r="P1960" s="281">
        <f t="shared" si="212"/>
        <v>118359</v>
      </c>
      <c r="Q1960" s="259"/>
      <c r="R1960" s="151"/>
      <c r="S1960" s="152"/>
      <c r="T1960" s="201"/>
      <c r="U1960" s="29"/>
    </row>
    <row r="1961" spans="1:21" s="12" customFormat="1" ht="15.75" hidden="1" thickBot="1">
      <c r="A1961" s="21" t="s">
        <v>6747</v>
      </c>
      <c r="B1961" s="1" t="s">
        <v>4550</v>
      </c>
      <c r="C1961" s="98" t="s">
        <v>2286</v>
      </c>
      <c r="D1961" s="100" t="s">
        <v>2122</v>
      </c>
      <c r="E1961" s="100" t="s">
        <v>2120</v>
      </c>
      <c r="F1961" s="100">
        <v>3</v>
      </c>
      <c r="G1961" s="101" t="s">
        <v>2109</v>
      </c>
      <c r="H1961" s="102" t="s">
        <v>3952</v>
      </c>
      <c r="I1961" s="103">
        <v>15022</v>
      </c>
      <c r="J1961" s="103">
        <v>2320</v>
      </c>
      <c r="K1961" s="76">
        <v>121</v>
      </c>
      <c r="L1961" s="105">
        <v>1012.5</v>
      </c>
      <c r="M1961" s="106">
        <f t="shared" si="217"/>
        <v>8.0548527999999998E-3</v>
      </c>
      <c r="N1961" s="106">
        <f t="shared" si="218"/>
        <v>1.8456551599999999E-2</v>
      </c>
      <c r="O1961" s="228">
        <f t="shared" si="219"/>
        <v>3.3114020000000002E-4</v>
      </c>
      <c r="P1961" s="281">
        <f t="shared" si="212"/>
        <v>53512</v>
      </c>
      <c r="Q1961" s="259"/>
      <c r="R1961" s="151"/>
      <c r="S1961" s="152"/>
      <c r="T1961" s="201"/>
      <c r="U1961" s="29"/>
    </row>
    <row r="1962" spans="1:21" s="12" customFormat="1" ht="15.75" hidden="1" thickBot="1">
      <c r="A1962" s="21" t="s">
        <v>6748</v>
      </c>
      <c r="B1962" s="1" t="s">
        <v>4551</v>
      </c>
      <c r="C1962" s="98" t="s">
        <v>2286</v>
      </c>
      <c r="D1962" s="100" t="s">
        <v>2122</v>
      </c>
      <c r="E1962" s="100" t="s">
        <v>2122</v>
      </c>
      <c r="F1962" s="100">
        <v>3</v>
      </c>
      <c r="G1962" s="101" t="s">
        <v>2109</v>
      </c>
      <c r="H1962" s="102" t="s">
        <v>3500</v>
      </c>
      <c r="I1962" s="103">
        <v>11477</v>
      </c>
      <c r="J1962" s="103">
        <v>1729</v>
      </c>
      <c r="K1962" s="76">
        <v>75</v>
      </c>
      <c r="L1962" s="105">
        <v>1007.16</v>
      </c>
      <c r="M1962" s="106">
        <f t="shared" si="217"/>
        <v>6.5348087000000003E-3</v>
      </c>
      <c r="N1962" s="106">
        <f t="shared" si="218"/>
        <v>1.1218360700000001E-2</v>
      </c>
      <c r="O1962" s="228">
        <f t="shared" si="219"/>
        <v>2.012754E-4</v>
      </c>
      <c r="P1962" s="281">
        <f t="shared" si="212"/>
        <v>32526</v>
      </c>
      <c r="Q1962" s="259"/>
      <c r="R1962" s="151"/>
      <c r="S1962" s="152"/>
      <c r="T1962" s="201"/>
      <c r="U1962" s="29"/>
    </row>
    <row r="1963" spans="1:21" s="12" customFormat="1" ht="15.75" hidden="1" thickBot="1">
      <c r="A1963" s="21" t="s">
        <v>6749</v>
      </c>
      <c r="B1963" s="1" t="s">
        <v>4552</v>
      </c>
      <c r="C1963" s="98" t="s">
        <v>2286</v>
      </c>
      <c r="D1963" s="100" t="s">
        <v>2122</v>
      </c>
      <c r="E1963" s="100" t="s">
        <v>2124</v>
      </c>
      <c r="F1963" s="100">
        <v>3</v>
      </c>
      <c r="G1963" s="101" t="s">
        <v>2109</v>
      </c>
      <c r="H1963" s="102" t="s">
        <v>3953</v>
      </c>
      <c r="I1963" s="103">
        <v>15625</v>
      </c>
      <c r="J1963" s="103">
        <v>2482</v>
      </c>
      <c r="K1963" s="76">
        <v>92</v>
      </c>
      <c r="L1963" s="105">
        <v>908.47</v>
      </c>
      <c r="M1963" s="106">
        <f t="shared" si="217"/>
        <v>5.888E-3</v>
      </c>
      <c r="N1963" s="106">
        <f t="shared" si="218"/>
        <v>1.60864046E-2</v>
      </c>
      <c r="O1963" s="228">
        <f t="shared" si="219"/>
        <v>2.88616E-4</v>
      </c>
      <c r="P1963" s="281">
        <f t="shared" si="212"/>
        <v>46640</v>
      </c>
      <c r="Q1963" s="259"/>
      <c r="R1963" s="151"/>
      <c r="S1963" s="152"/>
      <c r="T1963" s="201"/>
      <c r="U1963" s="29"/>
    </row>
    <row r="1964" spans="1:21" s="12" customFormat="1" ht="15.75" hidden="1" thickBot="1">
      <c r="A1964" s="21" t="s">
        <v>6750</v>
      </c>
      <c r="B1964" s="1" t="s">
        <v>4553</v>
      </c>
      <c r="C1964" s="98" t="s">
        <v>2286</v>
      </c>
      <c r="D1964" s="100" t="s">
        <v>2122</v>
      </c>
      <c r="E1964" s="100" t="s">
        <v>2126</v>
      </c>
      <c r="F1964" s="100" t="s">
        <v>2119</v>
      </c>
      <c r="G1964" s="101" t="s">
        <v>2108</v>
      </c>
      <c r="H1964" s="102" t="s">
        <v>3954</v>
      </c>
      <c r="I1964" s="103">
        <v>13881</v>
      </c>
      <c r="J1964" s="103">
        <v>2398</v>
      </c>
      <c r="K1964" s="76">
        <v>97</v>
      </c>
      <c r="L1964" s="105">
        <v>806.89</v>
      </c>
      <c r="M1964" s="106">
        <f t="shared" si="217"/>
        <v>6.9879690999999997E-3</v>
      </c>
      <c r="N1964" s="106">
        <f t="shared" si="218"/>
        <v>2.07675766E-2</v>
      </c>
      <c r="O1964" s="228">
        <f t="shared" si="219"/>
        <v>3.7260370000000002E-4</v>
      </c>
      <c r="P1964" s="281">
        <f t="shared" si="212"/>
        <v>60212</v>
      </c>
      <c r="Q1964" s="259"/>
      <c r="R1964" s="151"/>
      <c r="S1964" s="152"/>
      <c r="T1964" s="201"/>
      <c r="U1964" s="29"/>
    </row>
    <row r="1965" spans="1:21" s="12" customFormat="1" ht="15.75" hidden="1" thickBot="1">
      <c r="A1965" s="21" t="s">
        <v>6751</v>
      </c>
      <c r="B1965" s="1" t="s">
        <v>4554</v>
      </c>
      <c r="C1965" s="98" t="s">
        <v>2286</v>
      </c>
      <c r="D1965" s="100" t="s">
        <v>2122</v>
      </c>
      <c r="E1965" s="100" t="s">
        <v>2133</v>
      </c>
      <c r="F1965" s="100" t="s">
        <v>2119</v>
      </c>
      <c r="G1965" s="101" t="s">
        <v>2108</v>
      </c>
      <c r="H1965" s="102" t="s">
        <v>2669</v>
      </c>
      <c r="I1965" s="103">
        <v>6922</v>
      </c>
      <c r="J1965" s="103">
        <v>1062</v>
      </c>
      <c r="K1965" s="76">
        <v>89</v>
      </c>
      <c r="L1965" s="105">
        <v>1056.54</v>
      </c>
      <c r="M1965" s="106">
        <f t="shared" si="217"/>
        <v>1.2857555600000001E-2</v>
      </c>
      <c r="N1965" s="106">
        <f t="shared" si="218"/>
        <v>1.2924000999999999E-2</v>
      </c>
      <c r="O1965" s="228">
        <f t="shared" si="219"/>
        <v>2.3187730000000001E-4</v>
      </c>
      <c r="P1965" s="281">
        <f t="shared" si="212"/>
        <v>37471</v>
      </c>
      <c r="Q1965" s="259"/>
      <c r="R1965" s="151"/>
      <c r="S1965" s="152"/>
      <c r="T1965" s="201"/>
      <c r="U1965" s="29"/>
    </row>
    <row r="1966" spans="1:21" s="12" customFormat="1" ht="15.75" hidden="1" thickBot="1">
      <c r="A1966" s="21" t="s">
        <v>6752</v>
      </c>
      <c r="B1966" s="1" t="s">
        <v>4555</v>
      </c>
      <c r="C1966" s="98" t="s">
        <v>2286</v>
      </c>
      <c r="D1966" s="100" t="s">
        <v>2122</v>
      </c>
      <c r="E1966" s="100" t="s">
        <v>2157</v>
      </c>
      <c r="F1966" s="100" t="s">
        <v>2119</v>
      </c>
      <c r="G1966" s="101" t="s">
        <v>2108</v>
      </c>
      <c r="H1966" s="102" t="s">
        <v>3955</v>
      </c>
      <c r="I1966" s="103">
        <v>9043</v>
      </c>
      <c r="J1966" s="103">
        <v>1474</v>
      </c>
      <c r="K1966" s="76">
        <v>144</v>
      </c>
      <c r="L1966" s="105">
        <v>660.77</v>
      </c>
      <c r="M1966" s="106">
        <f t="shared" si="217"/>
        <v>1.5923919000000002E-2</v>
      </c>
      <c r="N1966" s="106">
        <f t="shared" si="218"/>
        <v>3.5521976699999999E-2</v>
      </c>
      <c r="O1966" s="228">
        <f t="shared" si="219"/>
        <v>6.3732139999999997E-4</v>
      </c>
      <c r="P1966" s="281">
        <f t="shared" si="212"/>
        <v>102991</v>
      </c>
      <c r="Q1966" s="259"/>
      <c r="R1966" s="152"/>
      <c r="S1966" s="152"/>
      <c r="T1966" s="201"/>
      <c r="U1966" s="29"/>
    </row>
    <row r="1967" spans="1:21" s="12" customFormat="1" ht="15.75" hidden="1" thickBot="1">
      <c r="A1967" s="21" t="s">
        <v>6753</v>
      </c>
      <c r="B1967" s="1" t="s">
        <v>4556</v>
      </c>
      <c r="C1967" s="98" t="s">
        <v>2286</v>
      </c>
      <c r="D1967" s="100" t="s">
        <v>2122</v>
      </c>
      <c r="E1967" s="100" t="s">
        <v>2159</v>
      </c>
      <c r="F1967" s="100" t="s">
        <v>2119</v>
      </c>
      <c r="G1967" s="101" t="s">
        <v>2108</v>
      </c>
      <c r="H1967" s="102" t="s">
        <v>3956</v>
      </c>
      <c r="I1967" s="103">
        <v>10565</v>
      </c>
      <c r="J1967" s="103">
        <v>1736</v>
      </c>
      <c r="K1967" s="76">
        <v>111</v>
      </c>
      <c r="L1967" s="105">
        <v>1237.2</v>
      </c>
      <c r="M1967" s="106">
        <f t="shared" si="217"/>
        <v>1.0506389E-2</v>
      </c>
      <c r="N1967" s="106">
        <f t="shared" si="218"/>
        <v>1.47422335E-2</v>
      </c>
      <c r="O1967" s="228">
        <f t="shared" si="219"/>
        <v>2.6449939999999999E-4</v>
      </c>
      <c r="P1967" s="281">
        <f t="shared" si="212"/>
        <v>42743</v>
      </c>
      <c r="Q1967" s="259"/>
      <c r="R1967" s="151"/>
      <c r="S1967" s="152"/>
      <c r="T1967" s="201"/>
      <c r="U1967" s="29"/>
    </row>
    <row r="1968" spans="1:21" s="12" customFormat="1" ht="15.75" hidden="1" thickBot="1">
      <c r="A1968" s="21" t="s">
        <v>6754</v>
      </c>
      <c r="B1968" s="1" t="s">
        <v>4557</v>
      </c>
      <c r="C1968" s="98" t="s">
        <v>2286</v>
      </c>
      <c r="D1968" s="100" t="s">
        <v>2122</v>
      </c>
      <c r="E1968" s="100" t="s">
        <v>2172</v>
      </c>
      <c r="F1968" s="100" t="s">
        <v>2119</v>
      </c>
      <c r="G1968" s="101" t="s">
        <v>2108</v>
      </c>
      <c r="H1968" s="102" t="s">
        <v>3957</v>
      </c>
      <c r="I1968" s="103">
        <v>11182</v>
      </c>
      <c r="J1968" s="103">
        <v>1759</v>
      </c>
      <c r="K1968" s="76">
        <v>24</v>
      </c>
      <c r="L1968" s="105">
        <v>1003.82</v>
      </c>
      <c r="M1968" s="106">
        <f t="shared" si="217"/>
        <v>2.1463064999999999E-3</v>
      </c>
      <c r="N1968" s="106">
        <f t="shared" si="218"/>
        <v>3.7609861000000001E-3</v>
      </c>
      <c r="O1968" s="228">
        <f t="shared" si="219"/>
        <v>6.74781E-5</v>
      </c>
      <c r="P1968" s="281">
        <f t="shared" si="212"/>
        <v>10904</v>
      </c>
      <c r="Q1968" s="259"/>
      <c r="R1968" s="151"/>
      <c r="S1968" s="152"/>
      <c r="T1968" s="201"/>
      <c r="U1968" s="29"/>
    </row>
    <row r="1969" spans="1:21" s="12" customFormat="1" ht="15.75" hidden="1" thickBot="1">
      <c r="A1969" s="21" t="s">
        <v>6755</v>
      </c>
      <c r="B1969" s="1" t="s">
        <v>4558</v>
      </c>
      <c r="C1969" s="98" t="s">
        <v>2286</v>
      </c>
      <c r="D1969" s="100" t="s">
        <v>2122</v>
      </c>
      <c r="E1969" s="100" t="s">
        <v>2174</v>
      </c>
      <c r="F1969" s="100" t="s">
        <v>2119</v>
      </c>
      <c r="G1969" s="101" t="s">
        <v>2108</v>
      </c>
      <c r="H1969" s="102" t="s">
        <v>3958</v>
      </c>
      <c r="I1969" s="103">
        <v>9355</v>
      </c>
      <c r="J1969" s="103">
        <v>1609</v>
      </c>
      <c r="K1969" s="76">
        <v>38</v>
      </c>
      <c r="L1969" s="105">
        <v>553.14</v>
      </c>
      <c r="M1969" s="106">
        <f t="shared" ref="M1969:M2000" si="220" xml:space="preserve"> ROUNDDOWN(K1969/I1969,10)</f>
        <v>4.0619988999999997E-3</v>
      </c>
      <c r="N1969" s="106">
        <f t="shared" ref="N1969:N2000" si="221">ROUNDDOWN(J1969*M1969/L1969,10)</f>
        <v>1.1815736E-2</v>
      </c>
      <c r="O1969" s="228">
        <f t="shared" ref="O1969:O2000" si="222">ROUNDDOWN(N1969/$N$2499,10)</f>
        <v>2.119933E-4</v>
      </c>
      <c r="P1969" s="281">
        <f t="shared" si="212"/>
        <v>34258</v>
      </c>
      <c r="Q1969" s="259"/>
      <c r="R1969" s="151"/>
      <c r="S1969" s="152"/>
      <c r="T1969" s="201"/>
      <c r="U1969" s="29"/>
    </row>
    <row r="1970" spans="1:21" s="12" customFormat="1" ht="15.75" hidden="1" thickBot="1">
      <c r="A1970" s="21" t="s">
        <v>6756</v>
      </c>
      <c r="B1970" s="1" t="s">
        <v>4559</v>
      </c>
      <c r="C1970" s="98" t="s">
        <v>2286</v>
      </c>
      <c r="D1970" s="100" t="s">
        <v>2122</v>
      </c>
      <c r="E1970" s="100" t="s">
        <v>2175</v>
      </c>
      <c r="F1970" s="100" t="s">
        <v>2119</v>
      </c>
      <c r="G1970" s="101" t="s">
        <v>2108</v>
      </c>
      <c r="H1970" s="102" t="s">
        <v>3959</v>
      </c>
      <c r="I1970" s="103">
        <v>15603</v>
      </c>
      <c r="J1970" s="103">
        <v>2703</v>
      </c>
      <c r="K1970" s="76">
        <v>89</v>
      </c>
      <c r="L1970" s="105">
        <v>1484.1</v>
      </c>
      <c r="M1970" s="106">
        <f t="shared" si="220"/>
        <v>5.7040312000000001E-3</v>
      </c>
      <c r="N1970" s="106">
        <f t="shared" si="221"/>
        <v>1.03887853E-2</v>
      </c>
      <c r="O1970" s="228">
        <f t="shared" si="222"/>
        <v>1.8639150000000001E-4</v>
      </c>
      <c r="P1970" s="281">
        <f t="shared" si="212"/>
        <v>30120</v>
      </c>
      <c r="Q1970" s="259"/>
      <c r="R1970" s="151"/>
      <c r="S1970" s="152"/>
      <c r="T1970" s="201"/>
      <c r="U1970" s="29"/>
    </row>
    <row r="1971" spans="1:21" s="12" customFormat="1" ht="15.75" hidden="1" thickBot="1">
      <c r="A1971" s="21" t="s">
        <v>6757</v>
      </c>
      <c r="B1971" s="1" t="s">
        <v>4560</v>
      </c>
      <c r="C1971" s="98" t="s">
        <v>2286</v>
      </c>
      <c r="D1971" s="100" t="s">
        <v>2122</v>
      </c>
      <c r="E1971" s="100" t="s">
        <v>2177</v>
      </c>
      <c r="F1971" s="100" t="s">
        <v>2119</v>
      </c>
      <c r="G1971" s="101" t="s">
        <v>2108</v>
      </c>
      <c r="H1971" s="102" t="s">
        <v>3960</v>
      </c>
      <c r="I1971" s="103">
        <v>9636</v>
      </c>
      <c r="J1971" s="103">
        <v>1390</v>
      </c>
      <c r="K1971" s="76">
        <v>261</v>
      </c>
      <c r="L1971" s="105">
        <v>674.96</v>
      </c>
      <c r="M1971" s="106">
        <f t="shared" si="220"/>
        <v>2.7085927700000002E-2</v>
      </c>
      <c r="N1971" s="106">
        <f t="shared" si="221"/>
        <v>5.5780252900000001E-2</v>
      </c>
      <c r="O1971" s="228">
        <f t="shared" si="222"/>
        <v>1.0007874999999999E-3</v>
      </c>
      <c r="P1971" s="281">
        <f t="shared" si="212"/>
        <v>161727</v>
      </c>
      <c r="Q1971" s="259"/>
      <c r="R1971" s="152"/>
      <c r="S1971" s="152"/>
      <c r="T1971" s="201"/>
      <c r="U1971" s="29"/>
    </row>
    <row r="1972" spans="1:21" s="12" customFormat="1" ht="15.75" hidden="1" thickBot="1">
      <c r="A1972" s="21" t="s">
        <v>6758</v>
      </c>
      <c r="B1972" s="1" t="s">
        <v>4561</v>
      </c>
      <c r="C1972" s="98" t="s">
        <v>2286</v>
      </c>
      <c r="D1972" s="100" t="s">
        <v>2122</v>
      </c>
      <c r="E1972" s="100" t="s">
        <v>2179</v>
      </c>
      <c r="F1972" s="100" t="s">
        <v>2119</v>
      </c>
      <c r="G1972" s="101" t="s">
        <v>2108</v>
      </c>
      <c r="H1972" s="102" t="s">
        <v>3961</v>
      </c>
      <c r="I1972" s="103">
        <v>16286</v>
      </c>
      <c r="J1972" s="103">
        <v>2752</v>
      </c>
      <c r="K1972" s="76">
        <v>139</v>
      </c>
      <c r="L1972" s="105">
        <v>1330.13</v>
      </c>
      <c r="M1972" s="106">
        <f t="shared" si="220"/>
        <v>8.5349378999999993E-3</v>
      </c>
      <c r="N1972" s="106">
        <f t="shared" si="221"/>
        <v>1.7658536400000001E-2</v>
      </c>
      <c r="O1972" s="228">
        <f t="shared" si="222"/>
        <v>3.1682249999999998E-4</v>
      </c>
      <c r="P1972" s="281">
        <f t="shared" si="212"/>
        <v>51198</v>
      </c>
      <c r="Q1972" s="259"/>
      <c r="R1972" s="152"/>
      <c r="S1972" s="152"/>
      <c r="T1972" s="201"/>
      <c r="U1972" s="29"/>
    </row>
    <row r="1973" spans="1:21" s="12" customFormat="1" ht="15.75" hidden="1" thickBot="1">
      <c r="A1973" s="21" t="s">
        <v>6759</v>
      </c>
      <c r="B1973" s="1" t="s">
        <v>4562</v>
      </c>
      <c r="C1973" s="98" t="s">
        <v>2286</v>
      </c>
      <c r="D1973" s="100" t="s">
        <v>2122</v>
      </c>
      <c r="E1973" s="100" t="s">
        <v>2211</v>
      </c>
      <c r="F1973" s="100" t="s">
        <v>2119</v>
      </c>
      <c r="G1973" s="101" t="s">
        <v>2108</v>
      </c>
      <c r="H1973" s="102" t="s">
        <v>3962</v>
      </c>
      <c r="I1973" s="103">
        <v>4821</v>
      </c>
      <c r="J1973" s="103">
        <v>768</v>
      </c>
      <c r="K1973" s="76">
        <v>67</v>
      </c>
      <c r="L1973" s="105">
        <v>770.51</v>
      </c>
      <c r="M1973" s="106">
        <f t="shared" si="220"/>
        <v>1.38975316E-2</v>
      </c>
      <c r="N1973" s="106">
        <f t="shared" si="221"/>
        <v>1.38522592E-2</v>
      </c>
      <c r="O1973" s="228">
        <f t="shared" si="222"/>
        <v>2.4853180000000002E-4</v>
      </c>
      <c r="P1973" s="281">
        <f t="shared" si="212"/>
        <v>40162</v>
      </c>
      <c r="Q1973" s="259"/>
      <c r="R1973" s="152"/>
      <c r="S1973" s="152"/>
      <c r="T1973" s="201"/>
      <c r="U1973" s="29"/>
    </row>
    <row r="1974" spans="1:21" s="12" customFormat="1" ht="15.75" hidden="1" thickBot="1">
      <c r="A1974" s="21" t="s">
        <v>6760</v>
      </c>
      <c r="B1974" s="1" t="s">
        <v>4563</v>
      </c>
      <c r="C1974" s="98" t="s">
        <v>2286</v>
      </c>
      <c r="D1974" s="100" t="s">
        <v>2122</v>
      </c>
      <c r="E1974" s="100" t="s">
        <v>2215</v>
      </c>
      <c r="F1974" s="100" t="s">
        <v>2119</v>
      </c>
      <c r="G1974" s="101" t="s">
        <v>2108</v>
      </c>
      <c r="H1974" s="102" t="s">
        <v>3963</v>
      </c>
      <c r="I1974" s="103">
        <v>5729</v>
      </c>
      <c r="J1974" s="103">
        <v>842</v>
      </c>
      <c r="K1974" s="76">
        <v>151</v>
      </c>
      <c r="L1974" s="105">
        <v>752.38</v>
      </c>
      <c r="M1974" s="106">
        <f t="shared" si="220"/>
        <v>2.63571303E-2</v>
      </c>
      <c r="N1974" s="106">
        <f t="shared" si="221"/>
        <v>2.94966688E-2</v>
      </c>
      <c r="O1974" s="228">
        <f t="shared" si="222"/>
        <v>5.2921770000000003E-4</v>
      </c>
      <c r="P1974" s="281">
        <f t="shared" si="212"/>
        <v>85521</v>
      </c>
      <c r="Q1974" s="259"/>
      <c r="R1974" s="152"/>
      <c r="S1974" s="152"/>
      <c r="T1974" s="201"/>
      <c r="U1974" s="29"/>
    </row>
    <row r="1975" spans="1:21" s="12" customFormat="1" ht="15.75" hidden="1" thickBot="1">
      <c r="A1975" s="21" t="s">
        <v>6761</v>
      </c>
      <c r="B1975" s="1" t="s">
        <v>4564</v>
      </c>
      <c r="C1975" s="98" t="s">
        <v>2286</v>
      </c>
      <c r="D1975" s="100" t="s">
        <v>2122</v>
      </c>
      <c r="E1975" s="100" t="s">
        <v>2222</v>
      </c>
      <c r="F1975" s="100" t="s">
        <v>2119</v>
      </c>
      <c r="G1975" s="101" t="s">
        <v>2108</v>
      </c>
      <c r="H1975" s="102" t="s">
        <v>3964</v>
      </c>
      <c r="I1975" s="103">
        <v>7651</v>
      </c>
      <c r="J1975" s="103">
        <v>1240</v>
      </c>
      <c r="K1975" s="76">
        <v>139</v>
      </c>
      <c r="L1975" s="105">
        <v>4027.06</v>
      </c>
      <c r="M1975" s="106">
        <f t="shared" si="220"/>
        <v>1.8167559699999999E-2</v>
      </c>
      <c r="N1975" s="106">
        <f t="shared" si="221"/>
        <v>5.5940994000000001E-3</v>
      </c>
      <c r="O1975" s="228">
        <f t="shared" si="222"/>
        <v>1.003671E-4</v>
      </c>
      <c r="P1975" s="281">
        <f t="shared" si="212"/>
        <v>16219</v>
      </c>
      <c r="Q1975" s="259"/>
      <c r="R1975" s="152"/>
      <c r="S1975" s="152"/>
      <c r="T1975" s="201"/>
      <c r="U1975" s="29"/>
    </row>
    <row r="1976" spans="1:21" s="12" customFormat="1" ht="15.75" hidden="1" thickBot="1">
      <c r="A1976" s="21" t="s">
        <v>6762</v>
      </c>
      <c r="B1976" s="1" t="s">
        <v>4565</v>
      </c>
      <c r="C1976" s="98" t="s">
        <v>2286</v>
      </c>
      <c r="D1976" s="100" t="s">
        <v>2122</v>
      </c>
      <c r="E1976" s="100" t="s">
        <v>2228</v>
      </c>
      <c r="F1976" s="100" t="s">
        <v>2119</v>
      </c>
      <c r="G1976" s="101" t="s">
        <v>2108</v>
      </c>
      <c r="H1976" s="102" t="s">
        <v>3965</v>
      </c>
      <c r="I1976" s="103">
        <v>10453</v>
      </c>
      <c r="J1976" s="103">
        <v>1816</v>
      </c>
      <c r="K1976" s="76">
        <v>92</v>
      </c>
      <c r="L1976" s="105">
        <v>868.58</v>
      </c>
      <c r="M1976" s="106">
        <f t="shared" si="220"/>
        <v>8.8013009999999992E-3</v>
      </c>
      <c r="N1976" s="106">
        <f t="shared" si="221"/>
        <v>1.8401485799999999E-2</v>
      </c>
      <c r="O1976" s="228">
        <f t="shared" si="222"/>
        <v>3.3015220000000002E-4</v>
      </c>
      <c r="P1976" s="281">
        <f t="shared" si="212"/>
        <v>53352</v>
      </c>
      <c r="Q1976" s="259"/>
      <c r="R1976" s="152"/>
      <c r="S1976" s="152"/>
      <c r="T1976" s="201"/>
      <c r="U1976" s="29"/>
    </row>
    <row r="1977" spans="1:21" s="12" customFormat="1" ht="15.75" hidden="1" thickBot="1">
      <c r="A1977" s="21" t="s">
        <v>6763</v>
      </c>
      <c r="B1977" s="1" t="s">
        <v>4566</v>
      </c>
      <c r="C1977" s="98" t="s">
        <v>2286</v>
      </c>
      <c r="D1977" s="100" t="s">
        <v>2122</v>
      </c>
      <c r="E1977" s="100" t="s">
        <v>2234</v>
      </c>
      <c r="F1977" s="100" t="s">
        <v>2119</v>
      </c>
      <c r="G1977" s="101" t="s">
        <v>2108</v>
      </c>
      <c r="H1977" s="102" t="s">
        <v>3966</v>
      </c>
      <c r="I1977" s="103">
        <v>12947</v>
      </c>
      <c r="J1977" s="103">
        <v>1821</v>
      </c>
      <c r="K1977" s="76">
        <v>162</v>
      </c>
      <c r="L1977" s="105">
        <v>1018.15</v>
      </c>
      <c r="M1977" s="106">
        <f t="shared" si="220"/>
        <v>1.25125511E-2</v>
      </c>
      <c r="N1977" s="106">
        <f t="shared" si="221"/>
        <v>2.2379173499999998E-2</v>
      </c>
      <c r="O1977" s="228">
        <f t="shared" si="222"/>
        <v>4.0151839999999999E-4</v>
      </c>
      <c r="P1977" s="281">
        <f t="shared" si="212"/>
        <v>64885</v>
      </c>
      <c r="Q1977" s="259"/>
      <c r="R1977" s="152"/>
      <c r="S1977" s="152"/>
      <c r="T1977" s="201"/>
      <c r="U1977" s="29"/>
    </row>
    <row r="1978" spans="1:21" s="12" customFormat="1" ht="15.75" hidden="1" thickBot="1">
      <c r="A1978" s="21" t="s">
        <v>6764</v>
      </c>
      <c r="B1978" s="1" t="s">
        <v>4567</v>
      </c>
      <c r="C1978" s="98" t="s">
        <v>2286</v>
      </c>
      <c r="D1978" s="100" t="s">
        <v>2124</v>
      </c>
      <c r="E1978" s="100" t="s">
        <v>2116</v>
      </c>
      <c r="F1978" s="100" t="s">
        <v>2119</v>
      </c>
      <c r="G1978" s="101" t="s">
        <v>2108</v>
      </c>
      <c r="H1978" s="102" t="s">
        <v>3967</v>
      </c>
      <c r="I1978" s="103">
        <v>4621</v>
      </c>
      <c r="J1978" s="103">
        <v>622</v>
      </c>
      <c r="K1978" s="76">
        <v>27</v>
      </c>
      <c r="L1978" s="105">
        <v>655.37</v>
      </c>
      <c r="M1978" s="106">
        <f t="shared" si="220"/>
        <v>5.8428910999999998E-3</v>
      </c>
      <c r="N1978" s="106">
        <f t="shared" si="221"/>
        <v>5.5453839E-3</v>
      </c>
      <c r="O1978" s="228">
        <f t="shared" si="222"/>
        <v>9.9493099999999998E-5</v>
      </c>
      <c r="P1978" s="281">
        <f t="shared" si="212"/>
        <v>16078</v>
      </c>
      <c r="Q1978" s="259"/>
      <c r="R1978" s="152"/>
      <c r="S1978" s="152"/>
      <c r="T1978" s="201"/>
      <c r="U1978" s="29"/>
    </row>
    <row r="1979" spans="1:21" s="12" customFormat="1" ht="15.75" hidden="1" thickBot="1">
      <c r="A1979" s="21" t="s">
        <v>6765</v>
      </c>
      <c r="B1979" s="1" t="s">
        <v>4568</v>
      </c>
      <c r="C1979" s="98" t="s">
        <v>2286</v>
      </c>
      <c r="D1979" s="100" t="s">
        <v>2124</v>
      </c>
      <c r="E1979" s="100" t="s">
        <v>2115</v>
      </c>
      <c r="F1979" s="100" t="s">
        <v>2119</v>
      </c>
      <c r="G1979" s="101" t="s">
        <v>2108</v>
      </c>
      <c r="H1979" s="102" t="s">
        <v>3968</v>
      </c>
      <c r="I1979" s="103">
        <v>4720</v>
      </c>
      <c r="J1979" s="103">
        <v>734</v>
      </c>
      <c r="K1979" s="76">
        <v>48</v>
      </c>
      <c r="L1979" s="105">
        <v>698.27</v>
      </c>
      <c r="M1979" s="106">
        <f t="shared" si="220"/>
        <v>1.0169491500000001E-2</v>
      </c>
      <c r="N1979" s="106">
        <f t="shared" si="221"/>
        <v>1.0689857400000001E-2</v>
      </c>
      <c r="O1979" s="228">
        <f t="shared" si="222"/>
        <v>1.9179320000000001E-4</v>
      </c>
      <c r="P1979" s="281">
        <f t="shared" si="212"/>
        <v>30993</v>
      </c>
      <c r="Q1979" s="259"/>
      <c r="R1979" s="152"/>
      <c r="S1979" s="152"/>
      <c r="T1979" s="201"/>
      <c r="U1979" s="29"/>
    </row>
    <row r="1980" spans="1:21" s="12" customFormat="1" ht="15.75" hidden="1" thickBot="1">
      <c r="A1980" s="21" t="s">
        <v>6766</v>
      </c>
      <c r="B1980" s="1" t="s">
        <v>4569</v>
      </c>
      <c r="C1980" s="98" t="s">
        <v>2286</v>
      </c>
      <c r="D1980" s="100" t="s">
        <v>2124</v>
      </c>
      <c r="E1980" s="100" t="s">
        <v>2120</v>
      </c>
      <c r="F1980" s="100">
        <v>3</v>
      </c>
      <c r="G1980" s="101" t="s">
        <v>2109</v>
      </c>
      <c r="H1980" s="102" t="s">
        <v>3969</v>
      </c>
      <c r="I1980" s="103">
        <v>36276</v>
      </c>
      <c r="J1980" s="103">
        <v>4899</v>
      </c>
      <c r="K1980" s="76">
        <v>294</v>
      </c>
      <c r="L1980" s="105">
        <v>1367.39</v>
      </c>
      <c r="M1980" s="106">
        <f t="shared" si="220"/>
        <v>8.1045318999999998E-3</v>
      </c>
      <c r="N1980" s="106">
        <f t="shared" si="221"/>
        <v>2.9036413699999999E-2</v>
      </c>
      <c r="O1980" s="228">
        <f t="shared" si="222"/>
        <v>5.2096E-4</v>
      </c>
      <c r="P1980" s="281">
        <f t="shared" si="212"/>
        <v>84187</v>
      </c>
      <c r="Q1980" s="259"/>
      <c r="R1980" s="152"/>
      <c r="S1980" s="152"/>
      <c r="T1980" s="201"/>
      <c r="U1980" s="29"/>
    </row>
    <row r="1981" spans="1:21" s="12" customFormat="1" ht="15.75" hidden="1" thickBot="1">
      <c r="A1981" s="21" t="s">
        <v>6767</v>
      </c>
      <c r="B1981" s="1" t="s">
        <v>4570</v>
      </c>
      <c r="C1981" s="98" t="s">
        <v>2286</v>
      </c>
      <c r="D1981" s="100" t="s">
        <v>2124</v>
      </c>
      <c r="E1981" s="100" t="s">
        <v>2122</v>
      </c>
      <c r="F1981" s="100" t="s">
        <v>2119</v>
      </c>
      <c r="G1981" s="101" t="s">
        <v>2108</v>
      </c>
      <c r="H1981" s="102" t="s">
        <v>3970</v>
      </c>
      <c r="I1981" s="103">
        <v>9121</v>
      </c>
      <c r="J1981" s="103">
        <v>1371</v>
      </c>
      <c r="K1981" s="76">
        <v>218</v>
      </c>
      <c r="L1981" s="105">
        <v>625.79999999999995</v>
      </c>
      <c r="M1981" s="106">
        <f t="shared" si="220"/>
        <v>2.3900887999999999E-2</v>
      </c>
      <c r="N1981" s="106">
        <f t="shared" si="221"/>
        <v>5.2361964599999998E-2</v>
      </c>
      <c r="O1981" s="228">
        <f t="shared" si="222"/>
        <v>9.3945789999999997E-4</v>
      </c>
      <c r="P1981" s="281">
        <f t="shared" si="212"/>
        <v>151816</v>
      </c>
      <c r="Q1981" s="259"/>
      <c r="R1981" s="152"/>
      <c r="S1981" s="152"/>
      <c r="T1981" s="201"/>
      <c r="U1981" s="29"/>
    </row>
    <row r="1982" spans="1:21" s="12" customFormat="1" ht="15.75" hidden="1" thickBot="1">
      <c r="A1982" s="21" t="s">
        <v>6768</v>
      </c>
      <c r="B1982" s="1" t="s">
        <v>4571</v>
      </c>
      <c r="C1982" s="98" t="s">
        <v>2286</v>
      </c>
      <c r="D1982" s="100" t="s">
        <v>2124</v>
      </c>
      <c r="E1982" s="100" t="s">
        <v>2124</v>
      </c>
      <c r="F1982" s="100" t="s">
        <v>2119</v>
      </c>
      <c r="G1982" s="101" t="s">
        <v>2108</v>
      </c>
      <c r="H1982" s="102" t="s">
        <v>3971</v>
      </c>
      <c r="I1982" s="103">
        <v>3191</v>
      </c>
      <c r="J1982" s="103">
        <v>420</v>
      </c>
      <c r="K1982" s="76">
        <v>87</v>
      </c>
      <c r="L1982" s="105">
        <v>751.59</v>
      </c>
      <c r="M1982" s="106">
        <f t="shared" si="220"/>
        <v>2.7264180499999999E-2</v>
      </c>
      <c r="N1982" s="106">
        <f t="shared" si="221"/>
        <v>1.5235641499999999E-2</v>
      </c>
      <c r="O1982" s="228">
        <f t="shared" si="222"/>
        <v>2.733519E-4</v>
      </c>
      <c r="P1982" s="281">
        <f t="shared" si="212"/>
        <v>44173</v>
      </c>
      <c r="Q1982" s="259"/>
      <c r="R1982" s="152"/>
      <c r="S1982" s="152"/>
      <c r="T1982" s="201"/>
      <c r="U1982" s="29"/>
    </row>
    <row r="1983" spans="1:21" s="12" customFormat="1" ht="15.75" hidden="1" thickBot="1">
      <c r="A1983" s="21" t="s">
        <v>6769</v>
      </c>
      <c r="B1983" s="1" t="s">
        <v>4572</v>
      </c>
      <c r="C1983" s="98" t="s">
        <v>2286</v>
      </c>
      <c r="D1983" s="100" t="s">
        <v>2124</v>
      </c>
      <c r="E1983" s="100" t="s">
        <v>2126</v>
      </c>
      <c r="F1983" s="100" t="s">
        <v>2119</v>
      </c>
      <c r="G1983" s="101" t="s">
        <v>2108</v>
      </c>
      <c r="H1983" s="102" t="s">
        <v>3972</v>
      </c>
      <c r="I1983" s="103">
        <v>3431</v>
      </c>
      <c r="J1983" s="103">
        <v>498</v>
      </c>
      <c r="K1983" s="76">
        <v>11</v>
      </c>
      <c r="L1983" s="105">
        <v>676.78</v>
      </c>
      <c r="M1983" s="106">
        <f t="shared" si="220"/>
        <v>3.2060623000000001E-3</v>
      </c>
      <c r="N1983" s="106">
        <f t="shared" si="221"/>
        <v>2.3591403000000001E-3</v>
      </c>
      <c r="O1983" s="228">
        <f t="shared" si="222"/>
        <v>4.2326700000000003E-5</v>
      </c>
      <c r="P1983" s="281">
        <f t="shared" si="212"/>
        <v>6839</v>
      </c>
      <c r="Q1983" s="259"/>
      <c r="R1983" s="152"/>
      <c r="S1983" s="152"/>
      <c r="T1983" s="201"/>
      <c r="U1983" s="29"/>
    </row>
    <row r="1984" spans="1:21" s="12" customFormat="1" ht="15.75" hidden="1" thickBot="1">
      <c r="A1984" s="21" t="s">
        <v>6770</v>
      </c>
      <c r="B1984" s="1" t="s">
        <v>4573</v>
      </c>
      <c r="C1984" s="98" t="s">
        <v>2286</v>
      </c>
      <c r="D1984" s="100" t="s">
        <v>2124</v>
      </c>
      <c r="E1984" s="100" t="s">
        <v>2133</v>
      </c>
      <c r="F1984" s="100" t="s">
        <v>2119</v>
      </c>
      <c r="G1984" s="101" t="s">
        <v>2108</v>
      </c>
      <c r="H1984" s="102" t="s">
        <v>3973</v>
      </c>
      <c r="I1984" s="103">
        <v>3813</v>
      </c>
      <c r="J1984" s="103">
        <v>662</v>
      </c>
      <c r="K1984" s="76">
        <v>25</v>
      </c>
      <c r="L1984" s="105">
        <v>547.05999999999995</v>
      </c>
      <c r="M1984" s="106">
        <f t="shared" si="220"/>
        <v>6.5565171E-3</v>
      </c>
      <c r="N1984" s="106">
        <f t="shared" si="221"/>
        <v>7.9340735999999992E-3</v>
      </c>
      <c r="O1984" s="228">
        <f t="shared" si="222"/>
        <v>1.4234999999999999E-4</v>
      </c>
      <c r="P1984" s="281">
        <f t="shared" si="212"/>
        <v>23003</v>
      </c>
      <c r="Q1984" s="259"/>
      <c r="R1984" s="152"/>
      <c r="S1984" s="152"/>
      <c r="T1984" s="201"/>
      <c r="U1984" s="29"/>
    </row>
    <row r="1985" spans="1:21" s="12" customFormat="1" ht="15.75" hidden="1" thickBot="1">
      <c r="A1985" s="21" t="s">
        <v>6771</v>
      </c>
      <c r="B1985" s="1" t="s">
        <v>4574</v>
      </c>
      <c r="C1985" s="98" t="s">
        <v>2286</v>
      </c>
      <c r="D1985" s="100" t="s">
        <v>2124</v>
      </c>
      <c r="E1985" s="100" t="s">
        <v>2157</v>
      </c>
      <c r="F1985" s="100">
        <v>3</v>
      </c>
      <c r="G1985" s="101" t="s">
        <v>2109</v>
      </c>
      <c r="H1985" s="102" t="s">
        <v>3974</v>
      </c>
      <c r="I1985" s="103">
        <v>17752</v>
      </c>
      <c r="J1985" s="103">
        <v>2180</v>
      </c>
      <c r="K1985" s="76">
        <v>150</v>
      </c>
      <c r="L1985" s="105">
        <v>923.71</v>
      </c>
      <c r="M1985" s="106">
        <f t="shared" si="220"/>
        <v>8.4497520999999992E-3</v>
      </c>
      <c r="N1985" s="106">
        <f t="shared" si="221"/>
        <v>1.99418211E-2</v>
      </c>
      <c r="O1985" s="228">
        <f t="shared" si="222"/>
        <v>3.5778829999999999E-4</v>
      </c>
      <c r="P1985" s="281">
        <f t="shared" si="212"/>
        <v>57818</v>
      </c>
      <c r="Q1985" s="259"/>
      <c r="R1985" s="152"/>
      <c r="S1985" s="152"/>
      <c r="T1985" s="201"/>
      <c r="U1985" s="29"/>
    </row>
    <row r="1986" spans="1:21" s="12" customFormat="1" ht="15.75" hidden="1" thickBot="1">
      <c r="A1986" s="21" t="s">
        <v>6772</v>
      </c>
      <c r="B1986" s="1" t="s">
        <v>4575</v>
      </c>
      <c r="C1986" s="98" t="s">
        <v>2286</v>
      </c>
      <c r="D1986" s="100" t="s">
        <v>2126</v>
      </c>
      <c r="E1986" s="100" t="s">
        <v>2116</v>
      </c>
      <c r="F1986" s="100" t="s">
        <v>2119</v>
      </c>
      <c r="G1986" s="101" t="s">
        <v>2108</v>
      </c>
      <c r="H1986" s="102" t="s">
        <v>3975</v>
      </c>
      <c r="I1986" s="103">
        <v>4984</v>
      </c>
      <c r="J1986" s="103">
        <v>723</v>
      </c>
      <c r="K1986" s="76">
        <v>37</v>
      </c>
      <c r="L1986" s="105">
        <v>1208.28</v>
      </c>
      <c r="M1986" s="106">
        <f t="shared" si="220"/>
        <v>7.4237560000000001E-3</v>
      </c>
      <c r="N1986" s="106">
        <f t="shared" si="221"/>
        <v>4.4421620000000004E-3</v>
      </c>
      <c r="O1986" s="228">
        <f t="shared" si="222"/>
        <v>7.9699500000000005E-5</v>
      </c>
      <c r="P1986" s="281">
        <f t="shared" si="212"/>
        <v>12879</v>
      </c>
      <c r="Q1986" s="259"/>
      <c r="R1986" s="152"/>
      <c r="S1986" s="152"/>
      <c r="T1986" s="201"/>
      <c r="U1986" s="29"/>
    </row>
    <row r="1987" spans="1:21" s="12" customFormat="1" ht="15.75" hidden="1" thickBot="1">
      <c r="A1987" s="21" t="s">
        <v>6773</v>
      </c>
      <c r="B1987" s="1" t="s">
        <v>4576</v>
      </c>
      <c r="C1987" s="98" t="s">
        <v>2286</v>
      </c>
      <c r="D1987" s="100" t="s">
        <v>2126</v>
      </c>
      <c r="E1987" s="100" t="s">
        <v>2115</v>
      </c>
      <c r="F1987" s="100" t="s">
        <v>2119</v>
      </c>
      <c r="G1987" s="101" t="s">
        <v>2108</v>
      </c>
      <c r="H1987" s="102" t="s">
        <v>3976</v>
      </c>
      <c r="I1987" s="103">
        <v>6869</v>
      </c>
      <c r="J1987" s="103">
        <v>1073</v>
      </c>
      <c r="K1987" s="76">
        <v>234</v>
      </c>
      <c r="L1987" s="105">
        <v>648.29</v>
      </c>
      <c r="M1987" s="106">
        <f t="shared" si="220"/>
        <v>3.4066093999999998E-2</v>
      </c>
      <c r="N1987" s="106">
        <f t="shared" si="221"/>
        <v>5.6383592000000003E-2</v>
      </c>
      <c r="O1987" s="228">
        <f t="shared" si="222"/>
        <v>1.0116124E-3</v>
      </c>
      <c r="P1987" s="281">
        <f t="shared" si="212"/>
        <v>163476</v>
      </c>
      <c r="Q1987" s="259"/>
      <c r="R1987" s="152"/>
      <c r="S1987" s="152"/>
      <c r="T1987" s="201"/>
      <c r="U1987" s="29"/>
    </row>
    <row r="1988" spans="1:21" s="12" customFormat="1" ht="15.75" hidden="1" thickBot="1">
      <c r="A1988" s="21" t="s">
        <v>6774</v>
      </c>
      <c r="B1988" s="1" t="s">
        <v>4577</v>
      </c>
      <c r="C1988" s="98" t="s">
        <v>2286</v>
      </c>
      <c r="D1988" s="100" t="s">
        <v>2126</v>
      </c>
      <c r="E1988" s="100" t="s">
        <v>2120</v>
      </c>
      <c r="F1988" s="100" t="s">
        <v>2119</v>
      </c>
      <c r="G1988" s="101" t="s">
        <v>2108</v>
      </c>
      <c r="H1988" s="102" t="s">
        <v>3977</v>
      </c>
      <c r="I1988" s="103">
        <v>5502</v>
      </c>
      <c r="J1988" s="103">
        <v>779</v>
      </c>
      <c r="K1988" s="76">
        <v>18</v>
      </c>
      <c r="L1988" s="105">
        <v>863.34</v>
      </c>
      <c r="M1988" s="106">
        <f t="shared" si="220"/>
        <v>3.2715375999999999E-3</v>
      </c>
      <c r="N1988" s="106">
        <f t="shared" si="221"/>
        <v>2.9519398000000001E-3</v>
      </c>
      <c r="O1988" s="228">
        <f t="shared" si="222"/>
        <v>5.29625E-5</v>
      </c>
      <c r="P1988" s="281">
        <f t="shared" si="212"/>
        <v>8558</v>
      </c>
      <c r="Q1988" s="259"/>
      <c r="R1988" s="152"/>
      <c r="S1988" s="152"/>
      <c r="T1988" s="201"/>
      <c r="U1988" s="29"/>
    </row>
    <row r="1989" spans="1:21" s="12" customFormat="1" ht="15.75" hidden="1" thickBot="1">
      <c r="A1989" s="21" t="s">
        <v>6775</v>
      </c>
      <c r="B1989" s="1" t="s">
        <v>4578</v>
      </c>
      <c r="C1989" s="98" t="s">
        <v>2286</v>
      </c>
      <c r="D1989" s="100" t="s">
        <v>2126</v>
      </c>
      <c r="E1989" s="100" t="s">
        <v>2122</v>
      </c>
      <c r="F1989" s="100">
        <v>3</v>
      </c>
      <c r="G1989" s="101" t="s">
        <v>2109</v>
      </c>
      <c r="H1989" s="102" t="s">
        <v>3809</v>
      </c>
      <c r="I1989" s="103">
        <v>12102</v>
      </c>
      <c r="J1989" s="103">
        <v>1654</v>
      </c>
      <c r="K1989" s="76">
        <v>105</v>
      </c>
      <c r="L1989" s="105">
        <v>1134.97</v>
      </c>
      <c r="M1989" s="106">
        <f t="shared" si="220"/>
        <v>8.6762517999999997E-3</v>
      </c>
      <c r="N1989" s="106">
        <f t="shared" si="221"/>
        <v>1.26439645E-2</v>
      </c>
      <c r="O1989" s="228">
        <f t="shared" si="222"/>
        <v>2.26853E-4</v>
      </c>
      <c r="P1989" s="281">
        <f t="shared" ref="P1989:P2052" si="223">ROUNDDOWN(161600000*O1989,0)</f>
        <v>36659</v>
      </c>
      <c r="Q1989" s="259"/>
      <c r="R1989" s="152"/>
      <c r="S1989" s="152"/>
      <c r="T1989" s="201"/>
      <c r="U1989" s="29"/>
    </row>
    <row r="1990" spans="1:21" s="12" customFormat="1" ht="15.75" hidden="1" thickBot="1">
      <c r="A1990" s="21" t="s">
        <v>6776</v>
      </c>
      <c r="B1990" s="1" t="s">
        <v>4579</v>
      </c>
      <c r="C1990" s="98" t="s">
        <v>2286</v>
      </c>
      <c r="D1990" s="100" t="s">
        <v>2126</v>
      </c>
      <c r="E1990" s="100" t="s">
        <v>2124</v>
      </c>
      <c r="F1990" s="100">
        <v>3</v>
      </c>
      <c r="G1990" s="101" t="s">
        <v>2109</v>
      </c>
      <c r="H1990" s="102" t="s">
        <v>3978</v>
      </c>
      <c r="I1990" s="103">
        <v>11067</v>
      </c>
      <c r="J1990" s="103">
        <v>1648</v>
      </c>
      <c r="K1990" s="76">
        <v>75</v>
      </c>
      <c r="L1990" s="105">
        <v>2390.19</v>
      </c>
      <c r="M1990" s="106">
        <f t="shared" si="220"/>
        <v>6.7769042999999999E-3</v>
      </c>
      <c r="N1990" s="106">
        <f t="shared" si="221"/>
        <v>4.6725734000000003E-3</v>
      </c>
      <c r="O1990" s="228">
        <f t="shared" si="222"/>
        <v>8.3833399999999996E-5</v>
      </c>
      <c r="P1990" s="281">
        <f t="shared" si="223"/>
        <v>13547</v>
      </c>
      <c r="Q1990" s="259"/>
      <c r="R1990" s="152"/>
      <c r="S1990" s="152"/>
      <c r="T1990" s="201"/>
      <c r="U1990" s="29"/>
    </row>
    <row r="1991" spans="1:21" s="12" customFormat="1" ht="15.75" hidden="1" thickBot="1">
      <c r="A1991" s="21" t="s">
        <v>6777</v>
      </c>
      <c r="B1991" s="1" t="s">
        <v>4580</v>
      </c>
      <c r="C1991" s="98" t="s">
        <v>2286</v>
      </c>
      <c r="D1991" s="100" t="s">
        <v>2126</v>
      </c>
      <c r="E1991" s="100" t="s">
        <v>2126</v>
      </c>
      <c r="F1991" s="100" t="s">
        <v>2119</v>
      </c>
      <c r="G1991" s="101" t="s">
        <v>2108</v>
      </c>
      <c r="H1991" s="102" t="s">
        <v>3979</v>
      </c>
      <c r="I1991" s="103">
        <v>4096</v>
      </c>
      <c r="J1991" s="103">
        <v>573</v>
      </c>
      <c r="K1991" s="76">
        <v>14</v>
      </c>
      <c r="L1991" s="105">
        <v>977.38</v>
      </c>
      <c r="M1991" s="106">
        <f t="shared" si="220"/>
        <v>3.4179687000000002E-3</v>
      </c>
      <c r="N1991" s="106">
        <f t="shared" si="221"/>
        <v>2.0038224999999999E-3</v>
      </c>
      <c r="O1991" s="228">
        <f t="shared" si="222"/>
        <v>3.5951799999999997E-5</v>
      </c>
      <c r="P1991" s="281">
        <f t="shared" si="223"/>
        <v>5809</v>
      </c>
      <c r="Q1991" s="259"/>
      <c r="R1991" s="152"/>
      <c r="S1991" s="152"/>
      <c r="T1991" s="201"/>
      <c r="U1991" s="29"/>
    </row>
    <row r="1992" spans="1:21" s="12" customFormat="1" ht="15.75" hidden="1" thickBot="1">
      <c r="A1992" s="21" t="s">
        <v>6778</v>
      </c>
      <c r="B1992" s="1" t="s">
        <v>4581</v>
      </c>
      <c r="C1992" s="98" t="s">
        <v>2286</v>
      </c>
      <c r="D1992" s="100" t="s">
        <v>2126</v>
      </c>
      <c r="E1992" s="100" t="s">
        <v>2133</v>
      </c>
      <c r="F1992" s="100" t="s">
        <v>2119</v>
      </c>
      <c r="G1992" s="101" t="s">
        <v>2108</v>
      </c>
      <c r="H1992" s="102" t="s">
        <v>3980</v>
      </c>
      <c r="I1992" s="103">
        <v>5407</v>
      </c>
      <c r="J1992" s="103">
        <v>751</v>
      </c>
      <c r="K1992" s="76">
        <v>92</v>
      </c>
      <c r="L1992" s="105">
        <v>888.03</v>
      </c>
      <c r="M1992" s="106">
        <f t="shared" si="220"/>
        <v>1.7014980499999999E-2</v>
      </c>
      <c r="N1992" s="106">
        <f t="shared" si="221"/>
        <v>1.4389435399999999E-2</v>
      </c>
      <c r="O1992" s="228">
        <f t="shared" si="222"/>
        <v>2.5816959999999998E-4</v>
      </c>
      <c r="P1992" s="281">
        <f t="shared" si="223"/>
        <v>41720</v>
      </c>
      <c r="Q1992" s="259"/>
      <c r="R1992" s="152"/>
      <c r="S1992" s="152"/>
      <c r="T1992" s="201"/>
      <c r="U1992" s="29"/>
    </row>
    <row r="1993" spans="1:21" s="12" customFormat="1" ht="15.75" hidden="1" thickBot="1">
      <c r="A1993" s="21" t="s">
        <v>6779</v>
      </c>
      <c r="B1993" s="1" t="s">
        <v>4582</v>
      </c>
      <c r="C1993" s="98" t="s">
        <v>2286</v>
      </c>
      <c r="D1993" s="100" t="s">
        <v>2126</v>
      </c>
      <c r="E1993" s="100" t="s">
        <v>2157</v>
      </c>
      <c r="F1993" s="100" t="s">
        <v>2119</v>
      </c>
      <c r="G1993" s="101" t="s">
        <v>2108</v>
      </c>
      <c r="H1993" s="102" t="s">
        <v>3981</v>
      </c>
      <c r="I1993" s="103">
        <v>4221</v>
      </c>
      <c r="J1993" s="103">
        <v>609</v>
      </c>
      <c r="K1993" s="76">
        <v>24</v>
      </c>
      <c r="L1993" s="105">
        <v>1146.17</v>
      </c>
      <c r="M1993" s="106">
        <f t="shared" si="220"/>
        <v>5.6858563999999997E-3</v>
      </c>
      <c r="N1993" s="106">
        <f t="shared" si="221"/>
        <v>3.0210933E-3</v>
      </c>
      <c r="O1993" s="228">
        <f t="shared" si="222"/>
        <v>5.4203200000000003E-5</v>
      </c>
      <c r="P1993" s="281">
        <f t="shared" si="223"/>
        <v>8759</v>
      </c>
      <c r="Q1993" s="259"/>
      <c r="R1993" s="152"/>
      <c r="S1993" s="152"/>
      <c r="T1993" s="201"/>
      <c r="U1993" s="29"/>
    </row>
    <row r="1994" spans="1:21" s="12" customFormat="1" ht="15.75" hidden="1" thickBot="1">
      <c r="A1994" s="21" t="s">
        <v>6780</v>
      </c>
      <c r="B1994" s="1" t="s">
        <v>4583</v>
      </c>
      <c r="C1994" s="98" t="s">
        <v>2286</v>
      </c>
      <c r="D1994" s="100" t="s">
        <v>2133</v>
      </c>
      <c r="E1994" s="100" t="s">
        <v>2116</v>
      </c>
      <c r="F1994" s="100" t="s">
        <v>2117</v>
      </c>
      <c r="G1994" s="101" t="s">
        <v>2107</v>
      </c>
      <c r="H1994" s="102" t="s">
        <v>3982</v>
      </c>
      <c r="I1994" s="103">
        <v>71728</v>
      </c>
      <c r="J1994" s="103">
        <v>8936</v>
      </c>
      <c r="K1994" s="76">
        <v>578</v>
      </c>
      <c r="L1994" s="105">
        <v>1321.16</v>
      </c>
      <c r="M1994" s="106">
        <f t="shared" si="220"/>
        <v>8.0582199E-3</v>
      </c>
      <c r="N1994" s="106">
        <f t="shared" si="221"/>
        <v>5.45038095E-2</v>
      </c>
      <c r="O1994" s="228">
        <f t="shared" si="222"/>
        <v>9.7788609999999989E-4</v>
      </c>
      <c r="P1994" s="281">
        <f t="shared" si="223"/>
        <v>158026</v>
      </c>
      <c r="Q1994" s="259"/>
      <c r="R1994" s="152"/>
      <c r="S1994" s="152"/>
      <c r="T1994" s="201"/>
      <c r="U1994" s="29"/>
    </row>
    <row r="1995" spans="1:21" s="12" customFormat="1" ht="15.75" hidden="1" thickBot="1">
      <c r="A1995" s="21" t="s">
        <v>6781</v>
      </c>
      <c r="B1995" s="1" t="s">
        <v>4584</v>
      </c>
      <c r="C1995" s="98" t="s">
        <v>2286</v>
      </c>
      <c r="D1995" s="100" t="s">
        <v>2133</v>
      </c>
      <c r="E1995" s="100" t="s">
        <v>2115</v>
      </c>
      <c r="F1995" s="100" t="s">
        <v>2119</v>
      </c>
      <c r="G1995" s="101" t="s">
        <v>2108</v>
      </c>
      <c r="H1995" s="102" t="s">
        <v>3983</v>
      </c>
      <c r="I1995" s="103">
        <v>3569</v>
      </c>
      <c r="J1995" s="103">
        <v>493</v>
      </c>
      <c r="K1995" s="76">
        <v>20</v>
      </c>
      <c r="L1995" s="105">
        <v>1262.8</v>
      </c>
      <c r="M1995" s="106">
        <f t="shared" si="220"/>
        <v>5.6038104999999996E-3</v>
      </c>
      <c r="N1995" s="106">
        <f t="shared" si="221"/>
        <v>2.1877403000000002E-3</v>
      </c>
      <c r="O1995" s="228">
        <f t="shared" si="222"/>
        <v>3.9251500000000002E-5</v>
      </c>
      <c r="P1995" s="281">
        <f t="shared" si="223"/>
        <v>6343</v>
      </c>
      <c r="Q1995" s="259"/>
      <c r="R1995" s="152"/>
      <c r="S1995" s="152"/>
      <c r="T1995" s="201"/>
      <c r="U1995" s="29"/>
    </row>
    <row r="1996" spans="1:21" s="12" customFormat="1" ht="15.75" hidden="1" thickBot="1">
      <c r="A1996" s="21" t="s">
        <v>6782</v>
      </c>
      <c r="B1996" s="1" t="s">
        <v>4585</v>
      </c>
      <c r="C1996" s="98" t="s">
        <v>2286</v>
      </c>
      <c r="D1996" s="100" t="s">
        <v>2133</v>
      </c>
      <c r="E1996" s="100" t="s">
        <v>2120</v>
      </c>
      <c r="F1996" s="100" t="s">
        <v>2119</v>
      </c>
      <c r="G1996" s="101" t="s">
        <v>2108</v>
      </c>
      <c r="H1996" s="102" t="s">
        <v>3984</v>
      </c>
      <c r="I1996" s="103">
        <v>13679</v>
      </c>
      <c r="J1996" s="103">
        <v>2007</v>
      </c>
      <c r="K1996" s="76">
        <v>55</v>
      </c>
      <c r="L1996" s="105">
        <v>912.19</v>
      </c>
      <c r="M1996" s="106">
        <f t="shared" si="220"/>
        <v>4.0207617000000001E-3</v>
      </c>
      <c r="N1996" s="106">
        <f t="shared" si="221"/>
        <v>8.8464779E-3</v>
      </c>
      <c r="O1996" s="228">
        <f t="shared" si="222"/>
        <v>1.5872E-4</v>
      </c>
      <c r="P1996" s="281">
        <f t="shared" si="223"/>
        <v>25649</v>
      </c>
      <c r="Q1996" s="259"/>
      <c r="R1996" s="152"/>
      <c r="S1996" s="152"/>
      <c r="T1996" s="201"/>
      <c r="U1996" s="29"/>
    </row>
    <row r="1997" spans="1:21" s="12" customFormat="1" ht="15.75" hidden="1" thickBot="1">
      <c r="A1997" s="21" t="s">
        <v>6783</v>
      </c>
      <c r="B1997" s="1" t="s">
        <v>4586</v>
      </c>
      <c r="C1997" s="98" t="s">
        <v>2286</v>
      </c>
      <c r="D1997" s="100" t="s">
        <v>2133</v>
      </c>
      <c r="E1997" s="100" t="s">
        <v>2122</v>
      </c>
      <c r="F1997" s="100">
        <v>3</v>
      </c>
      <c r="G1997" s="101" t="s">
        <v>2109</v>
      </c>
      <c r="H1997" s="102" t="s">
        <v>3985</v>
      </c>
      <c r="I1997" s="103">
        <v>7625</v>
      </c>
      <c r="J1997" s="103">
        <v>1080</v>
      </c>
      <c r="K1997" s="76">
        <v>46</v>
      </c>
      <c r="L1997" s="105">
        <v>942.57</v>
      </c>
      <c r="M1997" s="106">
        <f t="shared" si="220"/>
        <v>6.0327868000000003E-3</v>
      </c>
      <c r="N1997" s="106">
        <f t="shared" si="221"/>
        <v>6.9123880999999998E-3</v>
      </c>
      <c r="O1997" s="228">
        <f t="shared" si="222"/>
        <v>1.240193E-4</v>
      </c>
      <c r="P1997" s="281">
        <f t="shared" si="223"/>
        <v>20041</v>
      </c>
      <c r="Q1997" s="259"/>
      <c r="R1997" s="152"/>
      <c r="S1997" s="152"/>
      <c r="T1997" s="201"/>
      <c r="U1997" s="29"/>
    </row>
    <row r="1998" spans="1:21" s="12" customFormat="1" ht="15.75" hidden="1" thickBot="1">
      <c r="A1998" s="21" t="s">
        <v>6784</v>
      </c>
      <c r="B1998" s="1" t="s">
        <v>4587</v>
      </c>
      <c r="C1998" s="98" t="s">
        <v>2286</v>
      </c>
      <c r="D1998" s="100" t="s">
        <v>2133</v>
      </c>
      <c r="E1998" s="100" t="s">
        <v>2124</v>
      </c>
      <c r="F1998" s="100">
        <v>3</v>
      </c>
      <c r="G1998" s="101" t="s">
        <v>2109</v>
      </c>
      <c r="H1998" s="102" t="s">
        <v>3986</v>
      </c>
      <c r="I1998" s="103">
        <v>10018</v>
      </c>
      <c r="J1998" s="103">
        <v>1390</v>
      </c>
      <c r="K1998" s="76">
        <v>155</v>
      </c>
      <c r="L1998" s="105">
        <v>935.55</v>
      </c>
      <c r="M1998" s="106">
        <f t="shared" si="220"/>
        <v>1.54721501E-2</v>
      </c>
      <c r="N1998" s="106">
        <f t="shared" si="221"/>
        <v>2.29878559E-2</v>
      </c>
      <c r="O1998" s="228">
        <f t="shared" si="222"/>
        <v>4.1243909999999999E-4</v>
      </c>
      <c r="P1998" s="281">
        <f t="shared" si="223"/>
        <v>66650</v>
      </c>
      <c r="Q1998" s="259"/>
      <c r="R1998" s="152"/>
      <c r="S1998" s="152"/>
      <c r="T1998" s="201"/>
      <c r="U1998" s="29"/>
    </row>
    <row r="1999" spans="1:21" s="12" customFormat="1" ht="15.75" hidden="1" thickBot="1">
      <c r="A1999" s="21" t="s">
        <v>6785</v>
      </c>
      <c r="B1999" s="1" t="s">
        <v>4588</v>
      </c>
      <c r="C1999" s="98" t="s">
        <v>2286</v>
      </c>
      <c r="D1999" s="100" t="s">
        <v>2133</v>
      </c>
      <c r="E1999" s="100" t="s">
        <v>2126</v>
      </c>
      <c r="F1999" s="100" t="s">
        <v>2119</v>
      </c>
      <c r="G1999" s="101" t="s">
        <v>2108</v>
      </c>
      <c r="H1999" s="102" t="s">
        <v>3987</v>
      </c>
      <c r="I1999" s="103">
        <v>7059</v>
      </c>
      <c r="J1999" s="103">
        <v>1087</v>
      </c>
      <c r="K1999" s="80">
        <v>34</v>
      </c>
      <c r="L1999" s="105">
        <v>675.9</v>
      </c>
      <c r="M1999" s="106">
        <f t="shared" si="220"/>
        <v>4.8165461999999997E-3</v>
      </c>
      <c r="N1999" s="106">
        <f t="shared" si="221"/>
        <v>7.7460951000000002E-3</v>
      </c>
      <c r="O1999" s="228">
        <f t="shared" si="222"/>
        <v>1.3897740000000001E-4</v>
      </c>
      <c r="P1999" s="281">
        <f t="shared" si="223"/>
        <v>22458</v>
      </c>
      <c r="Q1999" s="259"/>
      <c r="R1999" s="152"/>
      <c r="S1999" s="152"/>
      <c r="T1999" s="201"/>
      <c r="U1999" s="29"/>
    </row>
    <row r="2000" spans="1:21" s="12" customFormat="1" ht="15.75" hidden="1" thickBot="1">
      <c r="A2000" s="21" t="s">
        <v>6786</v>
      </c>
      <c r="B2000" s="1" t="s">
        <v>4589</v>
      </c>
      <c r="C2000" s="98" t="s">
        <v>2286</v>
      </c>
      <c r="D2000" s="100" t="s">
        <v>2157</v>
      </c>
      <c r="E2000" s="100" t="s">
        <v>2116</v>
      </c>
      <c r="F2000" s="100">
        <v>3</v>
      </c>
      <c r="G2000" s="101" t="s">
        <v>2109</v>
      </c>
      <c r="H2000" s="102" t="s">
        <v>3988</v>
      </c>
      <c r="I2000" s="103">
        <v>5221</v>
      </c>
      <c r="J2000" s="103">
        <v>679</v>
      </c>
      <c r="K2000" s="76">
        <v>19</v>
      </c>
      <c r="L2000" s="105">
        <v>863.75</v>
      </c>
      <c r="M2000" s="106">
        <f t="shared" si="220"/>
        <v>3.6391495000000001E-3</v>
      </c>
      <c r="N2000" s="106">
        <f t="shared" si="221"/>
        <v>2.8607611999999999E-3</v>
      </c>
      <c r="O2000" s="228">
        <f t="shared" si="222"/>
        <v>5.1326599999999997E-5</v>
      </c>
      <c r="P2000" s="281">
        <f t="shared" si="223"/>
        <v>8294</v>
      </c>
      <c r="Q2000" s="259"/>
      <c r="R2000" s="152"/>
      <c r="S2000" s="152"/>
      <c r="T2000" s="201"/>
      <c r="U2000" s="29"/>
    </row>
    <row r="2001" spans="1:21" s="12" customFormat="1" ht="15.75" hidden="1" thickBot="1">
      <c r="A2001" s="21" t="s">
        <v>6787</v>
      </c>
      <c r="B2001" s="1" t="s">
        <v>4590</v>
      </c>
      <c r="C2001" s="98" t="s">
        <v>2286</v>
      </c>
      <c r="D2001" s="100" t="s">
        <v>2157</v>
      </c>
      <c r="E2001" s="100" t="s">
        <v>2115</v>
      </c>
      <c r="F2001" s="100" t="s">
        <v>2119</v>
      </c>
      <c r="G2001" s="101" t="s">
        <v>2108</v>
      </c>
      <c r="H2001" s="102" t="s">
        <v>3989</v>
      </c>
      <c r="I2001" s="103">
        <v>4474</v>
      </c>
      <c r="J2001" s="103">
        <v>635</v>
      </c>
      <c r="K2001" s="76">
        <v>19</v>
      </c>
      <c r="L2001" s="105">
        <v>1209.01</v>
      </c>
      <c r="M2001" s="106">
        <f t="shared" ref="M2001:M2032" si="224" xml:space="preserve"> ROUNDDOWN(K2001/I2001,10)</f>
        <v>4.2467590000000001E-3</v>
      </c>
      <c r="N2001" s="106">
        <f t="shared" ref="N2001:N2032" si="225">ROUNDDOWN(J2001*M2001/L2001,10)</f>
        <v>2.2304959000000002E-3</v>
      </c>
      <c r="O2001" s="228">
        <f t="shared" ref="O2001:O2032" si="226">ROUNDDOWN(N2001/$N$2499,10)</f>
        <v>4.0018599999999997E-5</v>
      </c>
      <c r="P2001" s="281">
        <f t="shared" si="223"/>
        <v>6467</v>
      </c>
      <c r="Q2001" s="259"/>
      <c r="R2001" s="152"/>
      <c r="S2001" s="152"/>
      <c r="T2001" s="201"/>
      <c r="U2001" s="29"/>
    </row>
    <row r="2002" spans="1:21" s="12" customFormat="1" ht="15.75" hidden="1" thickBot="1">
      <c r="A2002" s="21" t="s">
        <v>6788</v>
      </c>
      <c r="B2002" s="1" t="s">
        <v>4591</v>
      </c>
      <c r="C2002" s="98" t="s">
        <v>2286</v>
      </c>
      <c r="D2002" s="100" t="s">
        <v>2157</v>
      </c>
      <c r="E2002" s="100" t="s">
        <v>2120</v>
      </c>
      <c r="F2002" s="100" t="s">
        <v>2119</v>
      </c>
      <c r="G2002" s="101" t="s">
        <v>2108</v>
      </c>
      <c r="H2002" s="102" t="s">
        <v>3990</v>
      </c>
      <c r="I2002" s="103">
        <v>4758</v>
      </c>
      <c r="J2002" s="103">
        <v>713</v>
      </c>
      <c r="K2002" s="76">
        <v>5</v>
      </c>
      <c r="L2002" s="105">
        <v>901.1</v>
      </c>
      <c r="M2002" s="106">
        <f t="shared" si="224"/>
        <v>1.0508617E-3</v>
      </c>
      <c r="N2002" s="106">
        <f t="shared" si="225"/>
        <v>8.314997E-4</v>
      </c>
      <c r="O2002" s="228">
        <f t="shared" si="226"/>
        <v>1.4918399999999999E-5</v>
      </c>
      <c r="P2002" s="281">
        <f t="shared" si="223"/>
        <v>2410</v>
      </c>
      <c r="Q2002" s="259"/>
      <c r="R2002" s="152"/>
      <c r="S2002" s="152"/>
      <c r="T2002" s="201"/>
      <c r="U2002" s="29"/>
    </row>
    <row r="2003" spans="1:21" s="12" customFormat="1" ht="15.75" hidden="1" thickBot="1">
      <c r="A2003" s="21" t="s">
        <v>6789</v>
      </c>
      <c r="B2003" s="1" t="s">
        <v>4592</v>
      </c>
      <c r="C2003" s="98" t="s">
        <v>2286</v>
      </c>
      <c r="D2003" s="100" t="s">
        <v>2157</v>
      </c>
      <c r="E2003" s="100" t="s">
        <v>2122</v>
      </c>
      <c r="F2003" s="100">
        <v>3</v>
      </c>
      <c r="G2003" s="101" t="s">
        <v>2109</v>
      </c>
      <c r="H2003" s="102" t="s">
        <v>3991</v>
      </c>
      <c r="I2003" s="103">
        <v>21307</v>
      </c>
      <c r="J2003" s="103">
        <v>2862</v>
      </c>
      <c r="K2003" s="76">
        <v>32</v>
      </c>
      <c r="L2003" s="105">
        <v>1357.11</v>
      </c>
      <c r="M2003" s="106">
        <f t="shared" si="224"/>
        <v>1.5018538000000001E-3</v>
      </c>
      <c r="N2003" s="106">
        <f t="shared" si="225"/>
        <v>3.1672492000000001E-3</v>
      </c>
      <c r="O2003" s="228">
        <f t="shared" si="226"/>
        <v>5.68255E-5</v>
      </c>
      <c r="P2003" s="281">
        <f t="shared" si="223"/>
        <v>9183</v>
      </c>
      <c r="Q2003" s="259"/>
      <c r="R2003" s="152"/>
      <c r="S2003" s="152"/>
      <c r="T2003" s="201"/>
      <c r="U2003" s="29"/>
    </row>
    <row r="2004" spans="1:21" s="12" customFormat="1" ht="15.75" hidden="1" thickBot="1">
      <c r="A2004" s="21" t="s">
        <v>6790</v>
      </c>
      <c r="B2004" s="1" t="s">
        <v>4593</v>
      </c>
      <c r="C2004" s="98" t="s">
        <v>2286</v>
      </c>
      <c r="D2004" s="100" t="s">
        <v>2157</v>
      </c>
      <c r="E2004" s="100" t="s">
        <v>2124</v>
      </c>
      <c r="F2004" s="100" t="s">
        <v>2119</v>
      </c>
      <c r="G2004" s="101" t="s">
        <v>2108</v>
      </c>
      <c r="H2004" s="102" t="s">
        <v>3992</v>
      </c>
      <c r="I2004" s="103">
        <v>4590</v>
      </c>
      <c r="J2004" s="103">
        <v>635</v>
      </c>
      <c r="K2004" s="76">
        <v>4</v>
      </c>
      <c r="L2004" s="105">
        <v>775.05</v>
      </c>
      <c r="M2004" s="106">
        <f t="shared" si="224"/>
        <v>8.7145959999999998E-4</v>
      </c>
      <c r="N2004" s="106">
        <f t="shared" si="225"/>
        <v>7.1398849999999999E-4</v>
      </c>
      <c r="O2004" s="228">
        <f t="shared" si="226"/>
        <v>1.28101E-5</v>
      </c>
      <c r="P2004" s="281">
        <f t="shared" si="223"/>
        <v>2070</v>
      </c>
      <c r="Q2004" s="259"/>
      <c r="R2004" s="152"/>
      <c r="S2004" s="152"/>
      <c r="T2004" s="201"/>
      <c r="U2004" s="29"/>
    </row>
    <row r="2005" spans="1:21" s="12" customFormat="1" ht="15.75" hidden="1" thickBot="1">
      <c r="A2005" s="21" t="s">
        <v>6791</v>
      </c>
      <c r="B2005" s="1" t="s">
        <v>4594</v>
      </c>
      <c r="C2005" s="98" t="s">
        <v>2286</v>
      </c>
      <c r="D2005" s="100" t="s">
        <v>2159</v>
      </c>
      <c r="E2005" s="100" t="s">
        <v>2116</v>
      </c>
      <c r="F2005" s="100" t="s">
        <v>2117</v>
      </c>
      <c r="G2005" s="101" t="s">
        <v>2107</v>
      </c>
      <c r="H2005" s="102" t="s">
        <v>3993</v>
      </c>
      <c r="I2005" s="103">
        <v>24326</v>
      </c>
      <c r="J2005" s="103">
        <v>3165</v>
      </c>
      <c r="K2005" s="80">
        <v>43</v>
      </c>
      <c r="L2005" s="105">
        <v>1689.58</v>
      </c>
      <c r="M2005" s="106">
        <f t="shared" si="224"/>
        <v>1.767656E-3</v>
      </c>
      <c r="N2005" s="106">
        <f t="shared" si="225"/>
        <v>3.3112556000000001E-3</v>
      </c>
      <c r="O2005" s="228">
        <f t="shared" si="226"/>
        <v>5.94092E-5</v>
      </c>
      <c r="P2005" s="281">
        <f t="shared" si="223"/>
        <v>9600</v>
      </c>
      <c r="Q2005" s="259"/>
      <c r="R2005" s="152"/>
      <c r="S2005" s="152"/>
      <c r="T2005" s="201"/>
      <c r="U2005" s="29"/>
    </row>
    <row r="2006" spans="1:21" s="12" customFormat="1" ht="15.75" hidden="1" thickBot="1">
      <c r="A2006" s="21" t="s">
        <v>6792</v>
      </c>
      <c r="B2006" s="1" t="s">
        <v>4595</v>
      </c>
      <c r="C2006" s="98" t="s">
        <v>2286</v>
      </c>
      <c r="D2006" s="100" t="s">
        <v>2159</v>
      </c>
      <c r="E2006" s="100" t="s">
        <v>2115</v>
      </c>
      <c r="F2006" s="100" t="s">
        <v>2119</v>
      </c>
      <c r="G2006" s="101" t="s">
        <v>2108</v>
      </c>
      <c r="H2006" s="102" t="s">
        <v>3994</v>
      </c>
      <c r="I2006" s="103">
        <v>8933</v>
      </c>
      <c r="J2006" s="103">
        <v>1212</v>
      </c>
      <c r="K2006" s="76">
        <v>56</v>
      </c>
      <c r="L2006" s="105">
        <v>932.55</v>
      </c>
      <c r="M2006" s="106">
        <f t="shared" si="224"/>
        <v>6.2688906000000003E-3</v>
      </c>
      <c r="N2006" s="106">
        <f t="shared" si="225"/>
        <v>8.1474401999999998E-3</v>
      </c>
      <c r="O2006" s="228">
        <f t="shared" si="226"/>
        <v>1.461782E-4</v>
      </c>
      <c r="P2006" s="281">
        <f t="shared" si="223"/>
        <v>23622</v>
      </c>
      <c r="Q2006" s="259"/>
      <c r="R2006" s="152"/>
      <c r="S2006" s="152"/>
      <c r="T2006" s="201"/>
      <c r="U2006" s="29"/>
    </row>
    <row r="2007" spans="1:21" s="12" customFormat="1" ht="15.75" hidden="1" thickBot="1">
      <c r="A2007" s="21" t="s">
        <v>6793</v>
      </c>
      <c r="B2007" s="1" t="s">
        <v>4596</v>
      </c>
      <c r="C2007" s="98" t="s">
        <v>2286</v>
      </c>
      <c r="D2007" s="100" t="s">
        <v>2159</v>
      </c>
      <c r="E2007" s="100" t="s">
        <v>2120</v>
      </c>
      <c r="F2007" s="100" t="s">
        <v>2119</v>
      </c>
      <c r="G2007" s="101" t="s">
        <v>2108</v>
      </c>
      <c r="H2007" s="102" t="s">
        <v>3995</v>
      </c>
      <c r="I2007" s="103">
        <v>8352</v>
      </c>
      <c r="J2007" s="103">
        <v>1341</v>
      </c>
      <c r="K2007" s="76">
        <v>36</v>
      </c>
      <c r="L2007" s="105">
        <v>641.16</v>
      </c>
      <c r="M2007" s="106">
        <f t="shared" si="224"/>
        <v>4.3103448000000001E-3</v>
      </c>
      <c r="N2007" s="106">
        <f t="shared" si="225"/>
        <v>9.0151793000000004E-3</v>
      </c>
      <c r="O2007" s="228">
        <f t="shared" si="226"/>
        <v>1.6174679999999999E-4</v>
      </c>
      <c r="P2007" s="281">
        <f t="shared" si="223"/>
        <v>26138</v>
      </c>
      <c r="Q2007" s="259"/>
      <c r="R2007" s="152"/>
      <c r="S2007" s="152"/>
      <c r="T2007" s="201"/>
      <c r="U2007" s="29"/>
    </row>
    <row r="2008" spans="1:21" s="12" customFormat="1" ht="15.75" hidden="1" thickBot="1">
      <c r="A2008" s="21" t="s">
        <v>6794</v>
      </c>
      <c r="B2008" s="1" t="s">
        <v>4597</v>
      </c>
      <c r="C2008" s="98" t="s">
        <v>2286</v>
      </c>
      <c r="D2008" s="100" t="s">
        <v>2159</v>
      </c>
      <c r="E2008" s="100" t="s">
        <v>2122</v>
      </c>
      <c r="F2008" s="100">
        <v>3</v>
      </c>
      <c r="G2008" s="101" t="s">
        <v>2109</v>
      </c>
      <c r="H2008" s="102" t="s">
        <v>3996</v>
      </c>
      <c r="I2008" s="103">
        <v>6853</v>
      </c>
      <c r="J2008" s="103">
        <v>1023</v>
      </c>
      <c r="K2008" s="76">
        <v>110</v>
      </c>
      <c r="L2008" s="105">
        <v>795.7</v>
      </c>
      <c r="M2008" s="106">
        <f t="shared" si="224"/>
        <v>1.6051364299999999E-2</v>
      </c>
      <c r="N2008" s="106">
        <f t="shared" si="225"/>
        <v>2.06366038E-2</v>
      </c>
      <c r="O2008" s="228">
        <f t="shared" si="226"/>
        <v>3.702539E-4</v>
      </c>
      <c r="P2008" s="281">
        <f t="shared" si="223"/>
        <v>59833</v>
      </c>
      <c r="Q2008" s="259"/>
      <c r="R2008" s="152"/>
      <c r="S2008" s="152"/>
      <c r="T2008" s="201"/>
      <c r="U2008" s="29"/>
    </row>
    <row r="2009" spans="1:21" s="12" customFormat="1" ht="15.75" hidden="1" thickBot="1">
      <c r="A2009" s="21" t="s">
        <v>6795</v>
      </c>
      <c r="B2009" s="1" t="s">
        <v>4598</v>
      </c>
      <c r="C2009" s="98" t="s">
        <v>2286</v>
      </c>
      <c r="D2009" s="100" t="s">
        <v>2159</v>
      </c>
      <c r="E2009" s="100" t="s">
        <v>2124</v>
      </c>
      <c r="F2009" s="100" t="s">
        <v>2119</v>
      </c>
      <c r="G2009" s="101" t="s">
        <v>2108</v>
      </c>
      <c r="H2009" s="102" t="s">
        <v>3997</v>
      </c>
      <c r="I2009" s="103">
        <v>7526</v>
      </c>
      <c r="J2009" s="103">
        <v>1153</v>
      </c>
      <c r="K2009" s="76">
        <v>53</v>
      </c>
      <c r="L2009" s="105">
        <v>1021.55</v>
      </c>
      <c r="M2009" s="106">
        <f t="shared" si="224"/>
        <v>7.0422534999999998E-3</v>
      </c>
      <c r="N2009" s="106">
        <f t="shared" si="225"/>
        <v>7.9484295999999992E-3</v>
      </c>
      <c r="O2009" s="228">
        <f t="shared" si="226"/>
        <v>1.4260760000000001E-4</v>
      </c>
      <c r="P2009" s="281">
        <f t="shared" si="223"/>
        <v>23045</v>
      </c>
      <c r="Q2009" s="259"/>
      <c r="R2009" s="152"/>
      <c r="S2009" s="152"/>
      <c r="T2009" s="201"/>
      <c r="U2009" s="29"/>
    </row>
    <row r="2010" spans="1:21" s="12" customFormat="1" ht="15.75" hidden="1" thickBot="1">
      <c r="A2010" s="21" t="s">
        <v>6796</v>
      </c>
      <c r="B2010" s="1" t="s">
        <v>4599</v>
      </c>
      <c r="C2010" s="98" t="s">
        <v>2286</v>
      </c>
      <c r="D2010" s="100" t="s">
        <v>2159</v>
      </c>
      <c r="E2010" s="100" t="s">
        <v>2126</v>
      </c>
      <c r="F2010" s="100" t="s">
        <v>2119</v>
      </c>
      <c r="G2010" s="101" t="s">
        <v>2108</v>
      </c>
      <c r="H2010" s="102" t="s">
        <v>3998</v>
      </c>
      <c r="I2010" s="103">
        <v>6591</v>
      </c>
      <c r="J2010" s="103">
        <v>968</v>
      </c>
      <c r="K2010" s="76">
        <v>101</v>
      </c>
      <c r="L2010" s="105">
        <v>1057.3800000000001</v>
      </c>
      <c r="M2010" s="106">
        <f t="shared" si="224"/>
        <v>1.53239265E-2</v>
      </c>
      <c r="N2010" s="106">
        <f t="shared" si="225"/>
        <v>1.40285997E-2</v>
      </c>
      <c r="O2010" s="228">
        <f t="shared" si="226"/>
        <v>2.5169560000000001E-4</v>
      </c>
      <c r="P2010" s="281">
        <f t="shared" si="223"/>
        <v>40674</v>
      </c>
      <c r="Q2010" s="259"/>
      <c r="R2010" s="152"/>
      <c r="S2010" s="152"/>
      <c r="T2010" s="201"/>
      <c r="U2010" s="29"/>
    </row>
    <row r="2011" spans="1:21" s="12" customFormat="1" ht="15.75" hidden="1" thickBot="1">
      <c r="A2011" s="21" t="s">
        <v>6797</v>
      </c>
      <c r="B2011" s="1" t="s">
        <v>4600</v>
      </c>
      <c r="C2011" s="98" t="s">
        <v>2286</v>
      </c>
      <c r="D2011" s="100" t="s">
        <v>2159</v>
      </c>
      <c r="E2011" s="100" t="s">
        <v>2133</v>
      </c>
      <c r="F2011" s="100" t="s">
        <v>2119</v>
      </c>
      <c r="G2011" s="101" t="s">
        <v>2108</v>
      </c>
      <c r="H2011" s="102" t="s">
        <v>3999</v>
      </c>
      <c r="I2011" s="103">
        <v>8634</v>
      </c>
      <c r="J2011" s="103">
        <v>1202</v>
      </c>
      <c r="K2011" s="76">
        <v>147</v>
      </c>
      <c r="L2011" s="105">
        <v>823.18</v>
      </c>
      <c r="M2011" s="106">
        <f t="shared" si="224"/>
        <v>1.7025712299999999E-2</v>
      </c>
      <c r="N2011" s="106">
        <f t="shared" si="225"/>
        <v>2.4860791300000001E-2</v>
      </c>
      <c r="O2011" s="228">
        <f t="shared" si="226"/>
        <v>4.460426E-4</v>
      </c>
      <c r="P2011" s="281">
        <f t="shared" si="223"/>
        <v>72080</v>
      </c>
      <c r="Q2011" s="259"/>
      <c r="R2011" s="152"/>
      <c r="S2011" s="152"/>
      <c r="T2011" s="201"/>
      <c r="U2011" s="29"/>
    </row>
    <row r="2012" spans="1:21" s="12" customFormat="1" ht="15.75" hidden="1" thickBot="1">
      <c r="A2012" s="21" t="s">
        <v>6798</v>
      </c>
      <c r="B2012" s="1" t="s">
        <v>4601</v>
      </c>
      <c r="C2012" s="98" t="s">
        <v>2286</v>
      </c>
      <c r="D2012" s="100" t="s">
        <v>2159</v>
      </c>
      <c r="E2012" s="100" t="s">
        <v>2157</v>
      </c>
      <c r="F2012" s="100" t="s">
        <v>2119</v>
      </c>
      <c r="G2012" s="101" t="s">
        <v>2108</v>
      </c>
      <c r="H2012" s="102" t="s">
        <v>4000</v>
      </c>
      <c r="I2012" s="103">
        <v>3796</v>
      </c>
      <c r="J2012" s="103">
        <v>550</v>
      </c>
      <c r="K2012" s="76">
        <v>63</v>
      </c>
      <c r="L2012" s="105">
        <v>933.18</v>
      </c>
      <c r="M2012" s="106">
        <f t="shared" si="224"/>
        <v>1.6596417200000001E-2</v>
      </c>
      <c r="N2012" s="106">
        <f t="shared" si="225"/>
        <v>9.7816385000000002E-3</v>
      </c>
      <c r="O2012" s="228">
        <f t="shared" si="226"/>
        <v>1.754983E-4</v>
      </c>
      <c r="P2012" s="281">
        <f t="shared" si="223"/>
        <v>28360</v>
      </c>
      <c r="Q2012" s="259"/>
      <c r="R2012" s="152"/>
      <c r="S2012" s="152"/>
      <c r="T2012" s="201"/>
      <c r="U2012" s="29"/>
    </row>
    <row r="2013" spans="1:21" s="12" customFormat="1" ht="15.75" hidden="1" thickBot="1">
      <c r="A2013" s="21" t="s">
        <v>6799</v>
      </c>
      <c r="B2013" s="1" t="s">
        <v>4602</v>
      </c>
      <c r="C2013" s="98" t="s">
        <v>2286</v>
      </c>
      <c r="D2013" s="100" t="s">
        <v>2159</v>
      </c>
      <c r="E2013" s="100" t="s">
        <v>2159</v>
      </c>
      <c r="F2013" s="100">
        <v>3</v>
      </c>
      <c r="G2013" s="101" t="s">
        <v>2109</v>
      </c>
      <c r="H2013" s="102" t="s">
        <v>269</v>
      </c>
      <c r="I2013" s="103">
        <v>4614</v>
      </c>
      <c r="J2013" s="103">
        <v>668</v>
      </c>
      <c r="K2013" s="76">
        <v>142</v>
      </c>
      <c r="L2013" s="105">
        <v>1015.22</v>
      </c>
      <c r="M2013" s="106">
        <f t="shared" si="224"/>
        <v>3.0775899400000001E-2</v>
      </c>
      <c r="N2013" s="106">
        <f t="shared" si="225"/>
        <v>2.02500943E-2</v>
      </c>
      <c r="O2013" s="228">
        <f t="shared" si="226"/>
        <v>3.6331930000000002E-4</v>
      </c>
      <c r="P2013" s="281">
        <f t="shared" si="223"/>
        <v>58712</v>
      </c>
      <c r="Q2013" s="259"/>
      <c r="R2013" s="152"/>
      <c r="S2013" s="152"/>
      <c r="T2013" s="201"/>
      <c r="U2013" s="29"/>
    </row>
    <row r="2014" spans="1:21" s="12" customFormat="1" ht="15.75" hidden="1" thickBot="1">
      <c r="A2014" s="21" t="s">
        <v>6800</v>
      </c>
      <c r="B2014" s="1" t="s">
        <v>4603</v>
      </c>
      <c r="C2014" s="98" t="s">
        <v>2286</v>
      </c>
      <c r="D2014" s="100" t="s">
        <v>2172</v>
      </c>
      <c r="E2014" s="100" t="s">
        <v>2116</v>
      </c>
      <c r="F2014" s="100" t="s">
        <v>2117</v>
      </c>
      <c r="G2014" s="101" t="s">
        <v>2107</v>
      </c>
      <c r="H2014" s="102" t="s">
        <v>270</v>
      </c>
      <c r="I2014" s="103">
        <v>47212</v>
      </c>
      <c r="J2014" s="103">
        <v>5387</v>
      </c>
      <c r="K2014" s="76">
        <v>806</v>
      </c>
      <c r="L2014" s="105">
        <v>1339.47</v>
      </c>
      <c r="M2014" s="106">
        <f t="shared" si="224"/>
        <v>1.7071930799999999E-2</v>
      </c>
      <c r="N2014" s="106">
        <f t="shared" si="225"/>
        <v>6.8658865900000005E-2</v>
      </c>
      <c r="O2014" s="228">
        <f t="shared" si="226"/>
        <v>1.2318506E-3</v>
      </c>
      <c r="P2014" s="281">
        <f t="shared" si="223"/>
        <v>199067</v>
      </c>
      <c r="Q2014" s="259"/>
      <c r="R2014" s="152"/>
      <c r="S2014" s="152"/>
      <c r="T2014" s="201"/>
      <c r="U2014" s="29"/>
    </row>
    <row r="2015" spans="1:21" s="12" customFormat="1" ht="15.75" hidden="1" thickBot="1">
      <c r="A2015" s="21" t="s">
        <v>6801</v>
      </c>
      <c r="B2015" s="1" t="s">
        <v>4604</v>
      </c>
      <c r="C2015" s="98" t="s">
        <v>2286</v>
      </c>
      <c r="D2015" s="100" t="s">
        <v>2172</v>
      </c>
      <c r="E2015" s="100" t="s">
        <v>2115</v>
      </c>
      <c r="F2015" s="100" t="s">
        <v>2119</v>
      </c>
      <c r="G2015" s="101" t="s">
        <v>2108</v>
      </c>
      <c r="H2015" s="102" t="s">
        <v>271</v>
      </c>
      <c r="I2015" s="103">
        <v>8360</v>
      </c>
      <c r="J2015" s="103">
        <v>1094</v>
      </c>
      <c r="K2015" s="76">
        <v>104</v>
      </c>
      <c r="L2015" s="105">
        <v>757.76</v>
      </c>
      <c r="M2015" s="106">
        <f t="shared" si="224"/>
        <v>1.24401913E-2</v>
      </c>
      <c r="N2015" s="106">
        <f t="shared" si="225"/>
        <v>1.79602635E-2</v>
      </c>
      <c r="O2015" s="228">
        <f t="shared" si="226"/>
        <v>3.22236E-4</v>
      </c>
      <c r="P2015" s="281">
        <f t="shared" si="223"/>
        <v>52073</v>
      </c>
      <c r="Q2015" s="259"/>
      <c r="R2015" s="152"/>
      <c r="S2015" s="152"/>
      <c r="T2015" s="201"/>
      <c r="U2015" s="29"/>
    </row>
    <row r="2016" spans="1:21" s="12" customFormat="1" ht="15.75" hidden="1" thickBot="1">
      <c r="A2016" s="21" t="s">
        <v>6802</v>
      </c>
      <c r="B2016" s="1" t="s">
        <v>4605</v>
      </c>
      <c r="C2016" s="98" t="s">
        <v>2286</v>
      </c>
      <c r="D2016" s="100" t="s">
        <v>2172</v>
      </c>
      <c r="E2016" s="100" t="s">
        <v>2120</v>
      </c>
      <c r="F2016" s="100" t="s">
        <v>2119</v>
      </c>
      <c r="G2016" s="101" t="s">
        <v>2108</v>
      </c>
      <c r="H2016" s="102" t="s">
        <v>272</v>
      </c>
      <c r="I2016" s="103">
        <v>5340</v>
      </c>
      <c r="J2016" s="103">
        <v>873</v>
      </c>
      <c r="K2016" s="76">
        <v>125</v>
      </c>
      <c r="L2016" s="105">
        <v>1006.9</v>
      </c>
      <c r="M2016" s="106">
        <f t="shared" si="224"/>
        <v>2.34082397E-2</v>
      </c>
      <c r="N2016" s="106">
        <f t="shared" si="225"/>
        <v>2.0295355300000002E-2</v>
      </c>
      <c r="O2016" s="228">
        <f t="shared" si="226"/>
        <v>3.6413130000000001E-4</v>
      </c>
      <c r="P2016" s="281">
        <f t="shared" si="223"/>
        <v>58843</v>
      </c>
      <c r="Q2016" s="259"/>
      <c r="R2016" s="152"/>
      <c r="S2016" s="152"/>
      <c r="T2016" s="201"/>
      <c r="U2016" s="29"/>
    </row>
    <row r="2017" spans="1:21" s="12" customFormat="1" ht="15.75" hidden="1" thickBot="1">
      <c r="A2017" s="21" t="s">
        <v>6803</v>
      </c>
      <c r="B2017" s="1" t="s">
        <v>4606</v>
      </c>
      <c r="C2017" s="98" t="s">
        <v>2286</v>
      </c>
      <c r="D2017" s="100" t="s">
        <v>2172</v>
      </c>
      <c r="E2017" s="100" t="s">
        <v>2122</v>
      </c>
      <c r="F2017" s="100" t="s">
        <v>2119</v>
      </c>
      <c r="G2017" s="101" t="s">
        <v>2108</v>
      </c>
      <c r="H2017" s="102" t="s">
        <v>273</v>
      </c>
      <c r="I2017" s="103">
        <v>6212</v>
      </c>
      <c r="J2017" s="103">
        <v>843</v>
      </c>
      <c r="K2017" s="76">
        <v>148</v>
      </c>
      <c r="L2017" s="105">
        <v>805.24</v>
      </c>
      <c r="M2017" s="106">
        <f t="shared" si="224"/>
        <v>2.38248551E-2</v>
      </c>
      <c r="N2017" s="106">
        <f t="shared" si="225"/>
        <v>2.4942070399999999E-2</v>
      </c>
      <c r="O2017" s="228">
        <f t="shared" si="226"/>
        <v>4.4750090000000002E-4</v>
      </c>
      <c r="P2017" s="281">
        <f t="shared" si="223"/>
        <v>72316</v>
      </c>
      <c r="Q2017" s="259"/>
      <c r="R2017" s="152"/>
      <c r="S2017" s="152"/>
      <c r="T2017" s="201"/>
      <c r="U2017" s="29"/>
    </row>
    <row r="2018" spans="1:21" s="12" customFormat="1" ht="15.75" hidden="1" thickBot="1">
      <c r="A2018" s="21" t="s">
        <v>6804</v>
      </c>
      <c r="B2018" s="1" t="s">
        <v>4607</v>
      </c>
      <c r="C2018" s="98" t="s">
        <v>2286</v>
      </c>
      <c r="D2018" s="100" t="s">
        <v>2172</v>
      </c>
      <c r="E2018" s="100" t="s">
        <v>2124</v>
      </c>
      <c r="F2018" s="100">
        <v>3</v>
      </c>
      <c r="G2018" s="101" t="s">
        <v>2109</v>
      </c>
      <c r="H2018" s="102" t="s">
        <v>274</v>
      </c>
      <c r="I2018" s="103">
        <v>10523</v>
      </c>
      <c r="J2018" s="103">
        <v>1287</v>
      </c>
      <c r="K2018" s="80">
        <v>133</v>
      </c>
      <c r="L2018" s="105">
        <v>1028.8800000000001</v>
      </c>
      <c r="M2018" s="106">
        <f t="shared" si="224"/>
        <v>1.26389812E-2</v>
      </c>
      <c r="N2018" s="106">
        <f t="shared" si="225"/>
        <v>1.5809782200000001E-2</v>
      </c>
      <c r="O2018" s="228">
        <f t="shared" si="226"/>
        <v>2.836529E-4</v>
      </c>
      <c r="P2018" s="281">
        <f t="shared" si="223"/>
        <v>45838</v>
      </c>
      <c r="Q2018" s="259"/>
      <c r="R2018" s="152"/>
      <c r="S2018" s="152"/>
      <c r="T2018" s="201"/>
      <c r="U2018" s="29"/>
    </row>
    <row r="2019" spans="1:21" s="12" customFormat="1" ht="15.75" hidden="1" thickBot="1">
      <c r="A2019" s="21" t="s">
        <v>6805</v>
      </c>
      <c r="B2019" s="1" t="s">
        <v>4608</v>
      </c>
      <c r="C2019" s="98" t="s">
        <v>2286</v>
      </c>
      <c r="D2019" s="100" t="s">
        <v>2174</v>
      </c>
      <c r="E2019" s="100" t="s">
        <v>2116</v>
      </c>
      <c r="F2019" s="100" t="s">
        <v>2117</v>
      </c>
      <c r="G2019" s="101" t="s">
        <v>2107</v>
      </c>
      <c r="H2019" s="102" t="s">
        <v>275</v>
      </c>
      <c r="I2019" s="103">
        <v>50679</v>
      </c>
      <c r="J2019" s="103">
        <v>6033</v>
      </c>
      <c r="K2019" s="76">
        <v>1157</v>
      </c>
      <c r="L2019" s="105">
        <v>1385.42</v>
      </c>
      <c r="M2019" s="106">
        <f t="shared" si="224"/>
        <v>2.2829968999999999E-2</v>
      </c>
      <c r="N2019" s="106">
        <f t="shared" si="225"/>
        <v>9.9416208000000006E-2</v>
      </c>
      <c r="O2019" s="228">
        <f t="shared" si="226"/>
        <v>1.7836868999999999E-3</v>
      </c>
      <c r="P2019" s="281">
        <f t="shared" si="223"/>
        <v>288243</v>
      </c>
      <c r="Q2019" s="259"/>
      <c r="R2019" s="152"/>
      <c r="S2019" s="152"/>
      <c r="T2019" s="201"/>
      <c r="U2019" s="29"/>
    </row>
    <row r="2020" spans="1:21" s="12" customFormat="1" ht="15.75" hidden="1" thickBot="1">
      <c r="A2020" s="21" t="s">
        <v>6806</v>
      </c>
      <c r="B2020" s="1" t="s">
        <v>4609</v>
      </c>
      <c r="C2020" s="98" t="s">
        <v>2286</v>
      </c>
      <c r="D2020" s="100" t="s">
        <v>2174</v>
      </c>
      <c r="E2020" s="100" t="s">
        <v>2115</v>
      </c>
      <c r="F2020" s="100" t="s">
        <v>2119</v>
      </c>
      <c r="G2020" s="101" t="s">
        <v>2108</v>
      </c>
      <c r="H2020" s="102" t="s">
        <v>2693</v>
      </c>
      <c r="I2020" s="103">
        <v>11136</v>
      </c>
      <c r="J2020" s="103">
        <v>1683</v>
      </c>
      <c r="K2020" s="76">
        <v>165</v>
      </c>
      <c r="L2020" s="105">
        <v>817.22</v>
      </c>
      <c r="M2020" s="106">
        <f t="shared" si="224"/>
        <v>1.48168103E-2</v>
      </c>
      <c r="N2020" s="106">
        <f t="shared" si="225"/>
        <v>3.05140497E-2</v>
      </c>
      <c r="O2020" s="228">
        <f t="shared" si="226"/>
        <v>5.4747119999999996E-4</v>
      </c>
      <c r="P2020" s="281">
        <f t="shared" si="223"/>
        <v>88471</v>
      </c>
      <c r="Q2020" s="259"/>
      <c r="R2020" s="152"/>
      <c r="S2020" s="152"/>
      <c r="T2020" s="201"/>
      <c r="U2020" s="29"/>
    </row>
    <row r="2021" spans="1:21" s="12" customFormat="1" ht="15.75" hidden="1" thickBot="1">
      <c r="A2021" s="21" t="s">
        <v>6807</v>
      </c>
      <c r="B2021" s="1" t="s">
        <v>4610</v>
      </c>
      <c r="C2021" s="98" t="s">
        <v>2286</v>
      </c>
      <c r="D2021" s="100" t="s">
        <v>2174</v>
      </c>
      <c r="E2021" s="100" t="s">
        <v>2120</v>
      </c>
      <c r="F2021" s="100" t="s">
        <v>2119</v>
      </c>
      <c r="G2021" s="101" t="s">
        <v>2108</v>
      </c>
      <c r="H2021" s="102" t="s">
        <v>1693</v>
      </c>
      <c r="I2021" s="103">
        <v>8379</v>
      </c>
      <c r="J2021" s="103">
        <v>1250</v>
      </c>
      <c r="K2021" s="76">
        <v>101</v>
      </c>
      <c r="L2021" s="105">
        <v>730.16</v>
      </c>
      <c r="M2021" s="106">
        <f t="shared" si="224"/>
        <v>1.2053944299999999E-2</v>
      </c>
      <c r="N2021" s="106">
        <f t="shared" si="225"/>
        <v>2.0635792600000001E-2</v>
      </c>
      <c r="O2021" s="228">
        <f t="shared" si="226"/>
        <v>3.7023930000000001E-4</v>
      </c>
      <c r="P2021" s="281">
        <f t="shared" si="223"/>
        <v>59830</v>
      </c>
      <c r="Q2021" s="259"/>
      <c r="R2021" s="152"/>
      <c r="S2021" s="152"/>
      <c r="T2021" s="201"/>
      <c r="U2021" s="29"/>
    </row>
    <row r="2022" spans="1:21" s="12" customFormat="1" ht="15.75" hidden="1" thickBot="1">
      <c r="A2022" s="21" t="s">
        <v>6808</v>
      </c>
      <c r="B2022" s="1" t="s">
        <v>4611</v>
      </c>
      <c r="C2022" s="98" t="s">
        <v>2286</v>
      </c>
      <c r="D2022" s="100" t="s">
        <v>2174</v>
      </c>
      <c r="E2022" s="100" t="s">
        <v>2122</v>
      </c>
      <c r="F2022" s="100" t="s">
        <v>2119</v>
      </c>
      <c r="G2022" s="101" t="s">
        <v>2108</v>
      </c>
      <c r="H2022" s="102" t="s">
        <v>1694</v>
      </c>
      <c r="I2022" s="103">
        <v>15332</v>
      </c>
      <c r="J2022" s="103">
        <v>2544</v>
      </c>
      <c r="K2022" s="76">
        <v>179</v>
      </c>
      <c r="L2022" s="105">
        <v>670.84</v>
      </c>
      <c r="M2022" s="106">
        <f t="shared" si="224"/>
        <v>1.16749282E-2</v>
      </c>
      <c r="N2022" s="106">
        <f t="shared" si="225"/>
        <v>4.42743684E-2</v>
      </c>
      <c r="O2022" s="228">
        <f t="shared" si="226"/>
        <v>7.9435339999999995E-4</v>
      </c>
      <c r="P2022" s="281">
        <f t="shared" si="223"/>
        <v>128367</v>
      </c>
      <c r="Q2022" s="259"/>
      <c r="R2022" s="152"/>
      <c r="S2022" s="152"/>
      <c r="T2022" s="201"/>
      <c r="U2022" s="29"/>
    </row>
    <row r="2023" spans="1:21" s="12" customFormat="1" ht="15.75" hidden="1" thickBot="1">
      <c r="A2023" s="21" t="s">
        <v>6809</v>
      </c>
      <c r="B2023" s="1" t="s">
        <v>4612</v>
      </c>
      <c r="C2023" s="98" t="s">
        <v>2286</v>
      </c>
      <c r="D2023" s="100" t="s">
        <v>2174</v>
      </c>
      <c r="E2023" s="100" t="s">
        <v>2124</v>
      </c>
      <c r="F2023" s="100">
        <v>3</v>
      </c>
      <c r="G2023" s="101" t="s">
        <v>2109</v>
      </c>
      <c r="H2023" s="102" t="s">
        <v>1695</v>
      </c>
      <c r="I2023" s="103">
        <v>7014</v>
      </c>
      <c r="J2023" s="103">
        <v>934</v>
      </c>
      <c r="K2023" s="80">
        <v>80</v>
      </c>
      <c r="L2023" s="105">
        <v>968.62</v>
      </c>
      <c r="M2023" s="106">
        <f t="shared" si="224"/>
        <v>1.14057599E-2</v>
      </c>
      <c r="N2023" s="106">
        <f t="shared" si="225"/>
        <v>1.09981001E-2</v>
      </c>
      <c r="O2023" s="228">
        <f t="shared" si="226"/>
        <v>1.973236E-4</v>
      </c>
      <c r="P2023" s="281">
        <f t="shared" si="223"/>
        <v>31887</v>
      </c>
      <c r="Q2023" s="259"/>
      <c r="R2023" s="152"/>
      <c r="S2023" s="152"/>
      <c r="T2023" s="201"/>
      <c r="U2023" s="29"/>
    </row>
    <row r="2024" spans="1:21" s="12" customFormat="1" ht="15.75" hidden="1" thickBot="1">
      <c r="A2024" s="21" t="s">
        <v>6810</v>
      </c>
      <c r="B2024" s="1" t="s">
        <v>4613</v>
      </c>
      <c r="C2024" s="98" t="s">
        <v>2286</v>
      </c>
      <c r="D2024" s="100" t="s">
        <v>2175</v>
      </c>
      <c r="E2024" s="100" t="s">
        <v>2116</v>
      </c>
      <c r="F2024" s="100" t="s">
        <v>2119</v>
      </c>
      <c r="G2024" s="101" t="s">
        <v>2108</v>
      </c>
      <c r="H2024" s="102" t="s">
        <v>1696</v>
      </c>
      <c r="I2024" s="103">
        <v>7895</v>
      </c>
      <c r="J2024" s="103">
        <v>1283</v>
      </c>
      <c r="K2024" s="76">
        <v>24</v>
      </c>
      <c r="L2024" s="105">
        <v>1015.75</v>
      </c>
      <c r="M2024" s="106">
        <f t="shared" si="224"/>
        <v>3.0398985999999999E-3</v>
      </c>
      <c r="N2024" s="106">
        <f t="shared" si="225"/>
        <v>3.8397143999999999E-3</v>
      </c>
      <c r="O2024" s="228">
        <f t="shared" si="226"/>
        <v>6.8890600000000001E-5</v>
      </c>
      <c r="P2024" s="281">
        <f t="shared" si="223"/>
        <v>11132</v>
      </c>
      <c r="Q2024" s="259"/>
      <c r="R2024" s="152"/>
      <c r="S2024" s="152"/>
      <c r="T2024" s="201"/>
      <c r="U2024" s="29"/>
    </row>
    <row r="2025" spans="1:21" s="12" customFormat="1" ht="15.75" hidden="1" thickBot="1">
      <c r="A2025" s="21" t="s">
        <v>6811</v>
      </c>
      <c r="B2025" s="1" t="s">
        <v>4614</v>
      </c>
      <c r="C2025" s="98" t="s">
        <v>2286</v>
      </c>
      <c r="D2025" s="100" t="s">
        <v>2175</v>
      </c>
      <c r="E2025" s="100" t="s">
        <v>2115</v>
      </c>
      <c r="F2025" s="100" t="s">
        <v>2119</v>
      </c>
      <c r="G2025" s="101" t="s">
        <v>2108</v>
      </c>
      <c r="H2025" s="102" t="s">
        <v>2845</v>
      </c>
      <c r="I2025" s="103">
        <v>4222</v>
      </c>
      <c r="J2025" s="103">
        <v>604</v>
      </c>
      <c r="K2025" s="76">
        <v>78</v>
      </c>
      <c r="L2025" s="105">
        <v>623.83000000000004</v>
      </c>
      <c r="M2025" s="106">
        <f t="shared" si="224"/>
        <v>1.8474656499999999E-2</v>
      </c>
      <c r="N2025" s="106">
        <f t="shared" si="225"/>
        <v>1.7887393200000001E-2</v>
      </c>
      <c r="O2025" s="228">
        <f t="shared" si="226"/>
        <v>3.2092859999999999E-4</v>
      </c>
      <c r="P2025" s="281">
        <f t="shared" si="223"/>
        <v>51862</v>
      </c>
      <c r="Q2025" s="259"/>
      <c r="R2025" s="152"/>
      <c r="S2025" s="152"/>
      <c r="T2025" s="201"/>
      <c r="U2025" s="29"/>
    </row>
    <row r="2026" spans="1:21" s="12" customFormat="1" ht="15.75" hidden="1" thickBot="1">
      <c r="A2026" s="21" t="s">
        <v>6812</v>
      </c>
      <c r="B2026" s="1" t="s">
        <v>4615</v>
      </c>
      <c r="C2026" s="98" t="s">
        <v>2286</v>
      </c>
      <c r="D2026" s="100" t="s">
        <v>2175</v>
      </c>
      <c r="E2026" s="100" t="s">
        <v>2120</v>
      </c>
      <c r="F2026" s="100" t="s">
        <v>2119</v>
      </c>
      <c r="G2026" s="101" t="s">
        <v>2108</v>
      </c>
      <c r="H2026" s="102" t="s">
        <v>2205</v>
      </c>
      <c r="I2026" s="103">
        <v>3897</v>
      </c>
      <c r="J2026" s="103">
        <v>588</v>
      </c>
      <c r="K2026" s="76">
        <v>34</v>
      </c>
      <c r="L2026" s="105">
        <v>1137.8800000000001</v>
      </c>
      <c r="M2026" s="106">
        <f t="shared" si="224"/>
        <v>8.7246599000000008E-3</v>
      </c>
      <c r="N2026" s="106">
        <f t="shared" si="225"/>
        <v>4.5084718999999999E-3</v>
      </c>
      <c r="O2026" s="228">
        <f t="shared" si="226"/>
        <v>8.0889200000000005E-5</v>
      </c>
      <c r="P2026" s="281">
        <f t="shared" si="223"/>
        <v>13071</v>
      </c>
      <c r="Q2026" s="259"/>
      <c r="R2026" s="152"/>
      <c r="S2026" s="152"/>
      <c r="T2026" s="201"/>
      <c r="U2026" s="29"/>
    </row>
    <row r="2027" spans="1:21" s="12" customFormat="1" ht="15.75" hidden="1" thickBot="1">
      <c r="A2027" s="21" t="s">
        <v>6813</v>
      </c>
      <c r="B2027" s="1" t="s">
        <v>4616</v>
      </c>
      <c r="C2027" s="98" t="s">
        <v>2286</v>
      </c>
      <c r="D2027" s="100" t="s">
        <v>2175</v>
      </c>
      <c r="E2027" s="100" t="s">
        <v>2122</v>
      </c>
      <c r="F2027" s="100">
        <v>3</v>
      </c>
      <c r="G2027" s="101" t="s">
        <v>2109</v>
      </c>
      <c r="H2027" s="102" t="s">
        <v>2311</v>
      </c>
      <c r="I2027" s="103">
        <v>7832</v>
      </c>
      <c r="J2027" s="103">
        <v>1268</v>
      </c>
      <c r="K2027" s="76">
        <v>131</v>
      </c>
      <c r="L2027" s="105">
        <v>1373.89</v>
      </c>
      <c r="M2027" s="106">
        <f t="shared" si="224"/>
        <v>1.67262512E-2</v>
      </c>
      <c r="N2027" s="106">
        <f t="shared" si="225"/>
        <v>1.54371066E-2</v>
      </c>
      <c r="O2027" s="228">
        <f t="shared" si="226"/>
        <v>2.7696650000000003E-4</v>
      </c>
      <c r="P2027" s="281">
        <f t="shared" si="223"/>
        <v>44757</v>
      </c>
      <c r="Q2027" s="259"/>
      <c r="R2027" s="152"/>
      <c r="S2027" s="152"/>
      <c r="T2027" s="201"/>
      <c r="U2027" s="29"/>
    </row>
    <row r="2028" spans="1:21" s="12" customFormat="1" ht="15.75" hidden="1" thickBot="1">
      <c r="A2028" s="21" t="s">
        <v>6814</v>
      </c>
      <c r="B2028" s="1" t="s">
        <v>4617</v>
      </c>
      <c r="C2028" s="98" t="s">
        <v>2286</v>
      </c>
      <c r="D2028" s="100" t="s">
        <v>2175</v>
      </c>
      <c r="E2028" s="100" t="s">
        <v>2124</v>
      </c>
      <c r="F2028" s="100">
        <v>3</v>
      </c>
      <c r="G2028" s="101" t="s">
        <v>2109</v>
      </c>
      <c r="H2028" s="102" t="s">
        <v>1697</v>
      </c>
      <c r="I2028" s="103">
        <v>11968</v>
      </c>
      <c r="J2028" s="103">
        <v>1689</v>
      </c>
      <c r="K2028" s="76">
        <v>221</v>
      </c>
      <c r="L2028" s="105">
        <v>2991.37</v>
      </c>
      <c r="M2028" s="106">
        <f t="shared" si="224"/>
        <v>1.8465908999999999E-2</v>
      </c>
      <c r="N2028" s="106">
        <f t="shared" si="225"/>
        <v>1.0426299700000001E-2</v>
      </c>
      <c r="O2028" s="228">
        <f t="shared" si="226"/>
        <v>1.8706460000000001E-4</v>
      </c>
      <c r="P2028" s="281">
        <f t="shared" si="223"/>
        <v>30229</v>
      </c>
      <c r="Q2028" s="259"/>
      <c r="R2028" s="152"/>
      <c r="S2028" s="152"/>
      <c r="T2028" s="201"/>
      <c r="U2028" s="29"/>
    </row>
    <row r="2029" spans="1:21" s="12" customFormat="1" ht="15.75" hidden="1" thickBot="1">
      <c r="A2029" s="21" t="s">
        <v>6815</v>
      </c>
      <c r="B2029" s="1" t="s">
        <v>4618</v>
      </c>
      <c r="C2029" s="98" t="s">
        <v>2286</v>
      </c>
      <c r="D2029" s="100" t="s">
        <v>2175</v>
      </c>
      <c r="E2029" s="100" t="s">
        <v>2126</v>
      </c>
      <c r="F2029" s="100" t="s">
        <v>2119</v>
      </c>
      <c r="G2029" s="101" t="s">
        <v>2108</v>
      </c>
      <c r="H2029" s="102" t="s">
        <v>1698</v>
      </c>
      <c r="I2029" s="103">
        <v>6358</v>
      </c>
      <c r="J2029" s="103">
        <v>1018</v>
      </c>
      <c r="K2029" s="76">
        <v>75</v>
      </c>
      <c r="L2029" s="105">
        <v>814.59</v>
      </c>
      <c r="M2029" s="106">
        <f t="shared" si="224"/>
        <v>1.1796162299999999E-2</v>
      </c>
      <c r="N2029" s="106">
        <f t="shared" si="225"/>
        <v>1.4741763600000001E-2</v>
      </c>
      <c r="O2029" s="228">
        <f t="shared" si="226"/>
        <v>2.6449090000000002E-4</v>
      </c>
      <c r="P2029" s="281">
        <f t="shared" si="223"/>
        <v>42741</v>
      </c>
      <c r="Q2029" s="259"/>
      <c r="R2029" s="152"/>
      <c r="S2029" s="152"/>
      <c r="T2029" s="201"/>
      <c r="U2029" s="29"/>
    </row>
    <row r="2030" spans="1:21" s="12" customFormat="1" ht="15.75" hidden="1" thickBot="1">
      <c r="A2030" s="21" t="s">
        <v>6816</v>
      </c>
      <c r="B2030" s="1" t="s">
        <v>4619</v>
      </c>
      <c r="C2030" s="98" t="s">
        <v>2286</v>
      </c>
      <c r="D2030" s="100" t="s">
        <v>2175</v>
      </c>
      <c r="E2030" s="100" t="s">
        <v>2133</v>
      </c>
      <c r="F2030" s="100">
        <v>3</v>
      </c>
      <c r="G2030" s="101" t="s">
        <v>2109</v>
      </c>
      <c r="H2030" s="102" t="s">
        <v>1699</v>
      </c>
      <c r="I2030" s="103">
        <v>26369</v>
      </c>
      <c r="J2030" s="103">
        <v>3873</v>
      </c>
      <c r="K2030" s="76">
        <v>83</v>
      </c>
      <c r="L2030" s="105">
        <v>1160.04</v>
      </c>
      <c r="M2030" s="106">
        <f t="shared" si="224"/>
        <v>3.1476353999999999E-3</v>
      </c>
      <c r="N2030" s="106">
        <f t="shared" si="225"/>
        <v>1.0508940899999999E-2</v>
      </c>
      <c r="O2030" s="228">
        <f t="shared" si="226"/>
        <v>1.885473E-4</v>
      </c>
      <c r="P2030" s="281">
        <f t="shared" si="223"/>
        <v>30469</v>
      </c>
      <c r="Q2030" s="259"/>
      <c r="R2030" s="152"/>
      <c r="S2030" s="152"/>
      <c r="T2030" s="201"/>
      <c r="U2030" s="29"/>
    </row>
    <row r="2031" spans="1:21" s="12" customFormat="1" ht="15.75" hidden="1" thickBot="1">
      <c r="A2031" s="21" t="s">
        <v>6817</v>
      </c>
      <c r="B2031" s="1" t="s">
        <v>4620</v>
      </c>
      <c r="C2031" s="98" t="s">
        <v>2286</v>
      </c>
      <c r="D2031" s="100" t="s">
        <v>2175</v>
      </c>
      <c r="E2031" s="100" t="s">
        <v>2157</v>
      </c>
      <c r="F2031" s="100" t="s">
        <v>2119</v>
      </c>
      <c r="G2031" s="101" t="s">
        <v>2108</v>
      </c>
      <c r="H2031" s="102" t="s">
        <v>1700</v>
      </c>
      <c r="I2031" s="103">
        <v>4779</v>
      </c>
      <c r="J2031" s="103">
        <v>630</v>
      </c>
      <c r="K2031" s="76">
        <v>8</v>
      </c>
      <c r="L2031" s="105">
        <v>940.97</v>
      </c>
      <c r="M2031" s="106">
        <f t="shared" si="224"/>
        <v>1.6739903000000001E-3</v>
      </c>
      <c r="N2031" s="106">
        <f t="shared" si="225"/>
        <v>1.1207731000000001E-3</v>
      </c>
      <c r="O2031" s="228">
        <f t="shared" si="226"/>
        <v>2.0108399999999999E-5</v>
      </c>
      <c r="P2031" s="281">
        <f t="shared" si="223"/>
        <v>3249</v>
      </c>
      <c r="Q2031" s="259"/>
      <c r="R2031" s="152"/>
      <c r="S2031" s="152"/>
      <c r="T2031" s="201"/>
      <c r="U2031" s="29"/>
    </row>
    <row r="2032" spans="1:21" s="12" customFormat="1" ht="15.75" hidden="1" thickBot="1">
      <c r="A2032" s="21" t="s">
        <v>6818</v>
      </c>
      <c r="B2032" s="1" t="s">
        <v>4621</v>
      </c>
      <c r="C2032" s="98" t="s">
        <v>2286</v>
      </c>
      <c r="D2032" s="100" t="s">
        <v>2177</v>
      </c>
      <c r="E2032" s="100" t="s">
        <v>2116</v>
      </c>
      <c r="F2032" s="100" t="s">
        <v>2119</v>
      </c>
      <c r="G2032" s="101" t="s">
        <v>2108</v>
      </c>
      <c r="H2032" s="102" t="s">
        <v>1701</v>
      </c>
      <c r="I2032" s="103">
        <v>5260</v>
      </c>
      <c r="J2032" s="103">
        <v>895</v>
      </c>
      <c r="K2032" s="76">
        <v>24</v>
      </c>
      <c r="L2032" s="105">
        <v>566.79999999999995</v>
      </c>
      <c r="M2032" s="106">
        <f t="shared" si="224"/>
        <v>4.5627376000000001E-3</v>
      </c>
      <c r="N2032" s="106">
        <f t="shared" si="225"/>
        <v>7.2047461999999998E-3</v>
      </c>
      <c r="O2032" s="228">
        <f t="shared" si="226"/>
        <v>1.292647E-4</v>
      </c>
      <c r="P2032" s="281">
        <f t="shared" si="223"/>
        <v>20889</v>
      </c>
      <c r="Q2032" s="259"/>
      <c r="R2032" s="152"/>
      <c r="S2032" s="152"/>
      <c r="T2032" s="201"/>
      <c r="U2032" s="29"/>
    </row>
    <row r="2033" spans="1:21" s="12" customFormat="1" ht="15.75" hidden="1" thickBot="1">
      <c r="A2033" s="21" t="s">
        <v>6819</v>
      </c>
      <c r="B2033" s="1" t="s">
        <v>4622</v>
      </c>
      <c r="C2033" s="98" t="s">
        <v>2286</v>
      </c>
      <c r="D2033" s="100" t="s">
        <v>2177</v>
      </c>
      <c r="E2033" s="100" t="s">
        <v>2115</v>
      </c>
      <c r="F2033" s="100" t="s">
        <v>2119</v>
      </c>
      <c r="G2033" s="101" t="s">
        <v>2108</v>
      </c>
      <c r="H2033" s="102" t="s">
        <v>1702</v>
      </c>
      <c r="I2033" s="103">
        <v>10768</v>
      </c>
      <c r="J2033" s="103">
        <v>1755</v>
      </c>
      <c r="K2033" s="76">
        <v>60</v>
      </c>
      <c r="L2033" s="105">
        <v>1195.55</v>
      </c>
      <c r="M2033" s="106">
        <f t="shared" ref="M2033:M2038" si="227" xml:space="preserve"> ROUNDDOWN(K2033/I2033,10)</f>
        <v>5.5720652999999998E-3</v>
      </c>
      <c r="N2033" s="106">
        <f t="shared" ref="N2033:N2038" si="228">ROUNDDOWN(J2033*M2033/L2033,10)</f>
        <v>8.1794776999999999E-3</v>
      </c>
      <c r="O2033" s="228">
        <f t="shared" ref="O2033:O2038" si="229">ROUNDDOWN(N2033/$N$2499,10)</f>
        <v>1.4675300000000001E-4</v>
      </c>
      <c r="P2033" s="281">
        <f t="shared" si="223"/>
        <v>23715</v>
      </c>
      <c r="Q2033" s="259"/>
      <c r="R2033" s="152"/>
      <c r="S2033" s="152"/>
      <c r="T2033" s="201"/>
      <c r="U2033" s="29"/>
    </row>
    <row r="2034" spans="1:21" s="12" customFormat="1" ht="15.75" hidden="1" thickBot="1">
      <c r="A2034" s="21" t="s">
        <v>6820</v>
      </c>
      <c r="B2034" s="1" t="s">
        <v>4623</v>
      </c>
      <c r="C2034" s="98" t="s">
        <v>2286</v>
      </c>
      <c r="D2034" s="100" t="s">
        <v>2177</v>
      </c>
      <c r="E2034" s="100" t="s">
        <v>2120</v>
      </c>
      <c r="F2034" s="100" t="s">
        <v>2119</v>
      </c>
      <c r="G2034" s="101" t="s">
        <v>2108</v>
      </c>
      <c r="H2034" s="102" t="s">
        <v>1703</v>
      </c>
      <c r="I2034" s="103">
        <v>2760</v>
      </c>
      <c r="J2034" s="103">
        <v>368</v>
      </c>
      <c r="K2034" s="76">
        <v>18</v>
      </c>
      <c r="L2034" s="105">
        <v>828.61</v>
      </c>
      <c r="M2034" s="106">
        <f t="shared" si="227"/>
        <v>6.5217391E-3</v>
      </c>
      <c r="N2034" s="106">
        <f t="shared" si="228"/>
        <v>2.8964168E-3</v>
      </c>
      <c r="O2034" s="228">
        <f t="shared" si="229"/>
        <v>5.1966299999999997E-5</v>
      </c>
      <c r="P2034" s="281">
        <f t="shared" si="223"/>
        <v>8397</v>
      </c>
      <c r="Q2034" s="259"/>
      <c r="R2034" s="152"/>
      <c r="S2034" s="152"/>
      <c r="T2034" s="201"/>
      <c r="U2034" s="29"/>
    </row>
    <row r="2035" spans="1:21" s="12" customFormat="1" ht="15.75" hidden="1" thickBot="1">
      <c r="A2035" s="21" t="s">
        <v>6821</v>
      </c>
      <c r="B2035" s="1" t="s">
        <v>4624</v>
      </c>
      <c r="C2035" s="98" t="s">
        <v>2286</v>
      </c>
      <c r="D2035" s="100" t="s">
        <v>2177</v>
      </c>
      <c r="E2035" s="100" t="s">
        <v>2122</v>
      </c>
      <c r="F2035" s="100" t="s">
        <v>2119</v>
      </c>
      <c r="G2035" s="101" t="s">
        <v>2108</v>
      </c>
      <c r="H2035" s="102" t="s">
        <v>2176</v>
      </c>
      <c r="I2035" s="103">
        <v>2539</v>
      </c>
      <c r="J2035" s="103">
        <v>333</v>
      </c>
      <c r="K2035" s="76">
        <v>14</v>
      </c>
      <c r="L2035" s="105">
        <v>782.08</v>
      </c>
      <c r="M2035" s="106">
        <f t="shared" si="227"/>
        <v>5.5139817999999997E-3</v>
      </c>
      <c r="N2035" s="106">
        <f t="shared" si="228"/>
        <v>2.3477852999999999E-3</v>
      </c>
      <c r="O2035" s="228">
        <f t="shared" si="229"/>
        <v>4.2123000000000003E-5</v>
      </c>
      <c r="P2035" s="281">
        <f t="shared" si="223"/>
        <v>6807</v>
      </c>
      <c r="Q2035" s="259"/>
      <c r="R2035" s="152"/>
      <c r="S2035" s="152"/>
      <c r="T2035" s="201"/>
      <c r="U2035" s="29"/>
    </row>
    <row r="2036" spans="1:21" s="12" customFormat="1" ht="15.75" hidden="1" thickBot="1">
      <c r="A2036" s="21" t="s">
        <v>6822</v>
      </c>
      <c r="B2036" s="1" t="s">
        <v>4625</v>
      </c>
      <c r="C2036" s="98" t="s">
        <v>2286</v>
      </c>
      <c r="D2036" s="100" t="s">
        <v>2177</v>
      </c>
      <c r="E2036" s="100" t="s">
        <v>2124</v>
      </c>
      <c r="F2036" s="100" t="s">
        <v>2119</v>
      </c>
      <c r="G2036" s="101" t="s">
        <v>2108</v>
      </c>
      <c r="H2036" s="102" t="s">
        <v>1704</v>
      </c>
      <c r="I2036" s="103">
        <v>4918</v>
      </c>
      <c r="J2036" s="103">
        <v>647</v>
      </c>
      <c r="K2036" s="76">
        <v>23</v>
      </c>
      <c r="L2036" s="105">
        <v>906.52</v>
      </c>
      <c r="M2036" s="106">
        <f t="shared" si="227"/>
        <v>4.6766977999999999E-3</v>
      </c>
      <c r="N2036" s="106">
        <f t="shared" si="228"/>
        <v>3.3378451999999999E-3</v>
      </c>
      <c r="O2036" s="228">
        <f t="shared" si="229"/>
        <v>5.9886300000000003E-5</v>
      </c>
      <c r="P2036" s="281">
        <f t="shared" si="223"/>
        <v>9677</v>
      </c>
      <c r="Q2036" s="259"/>
      <c r="R2036" s="152"/>
      <c r="S2036" s="152"/>
      <c r="T2036" s="201"/>
      <c r="U2036" s="29"/>
    </row>
    <row r="2037" spans="1:21" s="12" customFormat="1" ht="15.75" hidden="1" thickBot="1">
      <c r="A2037" s="21" t="s">
        <v>6823</v>
      </c>
      <c r="B2037" s="1" t="s">
        <v>4626</v>
      </c>
      <c r="C2037" s="98" t="s">
        <v>2286</v>
      </c>
      <c r="D2037" s="100" t="s">
        <v>2177</v>
      </c>
      <c r="E2037" s="100" t="s">
        <v>2126</v>
      </c>
      <c r="F2037" s="100">
        <v>3</v>
      </c>
      <c r="G2037" s="101" t="s">
        <v>2109</v>
      </c>
      <c r="H2037" s="102" t="s">
        <v>1705</v>
      </c>
      <c r="I2037" s="103">
        <v>19901</v>
      </c>
      <c r="J2037" s="103">
        <v>2861</v>
      </c>
      <c r="K2037" s="76">
        <v>220</v>
      </c>
      <c r="L2037" s="105">
        <v>1263.3599999999999</v>
      </c>
      <c r="M2037" s="106">
        <f t="shared" si="227"/>
        <v>1.1054720800000001E-2</v>
      </c>
      <c r="N2037" s="106">
        <f t="shared" si="228"/>
        <v>2.5034476399999998E-2</v>
      </c>
      <c r="O2037" s="228">
        <f t="shared" si="229"/>
        <v>4.4915880000000001E-4</v>
      </c>
      <c r="P2037" s="281">
        <f t="shared" si="223"/>
        <v>72584</v>
      </c>
      <c r="Q2037" s="259"/>
      <c r="R2037" s="152"/>
      <c r="S2037" s="152"/>
      <c r="T2037" s="201"/>
      <c r="U2037" s="29"/>
    </row>
    <row r="2038" spans="1:21" s="12" customFormat="1" ht="15" hidden="1">
      <c r="A2038" s="21" t="s">
        <v>6824</v>
      </c>
      <c r="B2038" s="1" t="s">
        <v>4627</v>
      </c>
      <c r="C2038" s="98" t="s">
        <v>2286</v>
      </c>
      <c r="D2038" s="100" t="s">
        <v>2292</v>
      </c>
      <c r="E2038" s="100" t="s">
        <v>2116</v>
      </c>
      <c r="F2038" s="100" t="s">
        <v>2117</v>
      </c>
      <c r="G2038" s="101" t="s">
        <v>2107</v>
      </c>
      <c r="H2038" s="102" t="s">
        <v>1706</v>
      </c>
      <c r="I2038" s="103">
        <v>198857</v>
      </c>
      <c r="J2038" s="103">
        <v>23150</v>
      </c>
      <c r="K2038" s="76">
        <v>3992</v>
      </c>
      <c r="L2038" s="105">
        <v>1581.2</v>
      </c>
      <c r="M2038" s="106">
        <f t="shared" si="227"/>
        <v>2.0074727000000001E-2</v>
      </c>
      <c r="N2038" s="106">
        <f t="shared" si="228"/>
        <v>0.29390964460000002</v>
      </c>
      <c r="O2038" s="228">
        <f t="shared" si="229"/>
        <v>5.2732124000000003E-3</v>
      </c>
      <c r="P2038" s="281">
        <f t="shared" si="223"/>
        <v>852151</v>
      </c>
      <c r="Q2038" s="259"/>
      <c r="R2038" s="152"/>
      <c r="S2038" s="152"/>
      <c r="T2038" s="201"/>
      <c r="U2038" s="29"/>
    </row>
    <row r="2039" spans="1:21" s="14" customFormat="1" ht="13.5" hidden="1" thickBot="1">
      <c r="A2039" s="21" t="s">
        <v>4983</v>
      </c>
      <c r="B2039" s="1"/>
      <c r="C2039" s="138">
        <v>26</v>
      </c>
      <c r="D2039" s="120" t="s">
        <v>1686</v>
      </c>
      <c r="E2039" s="121"/>
      <c r="F2039" s="121"/>
      <c r="G2039" s="122"/>
      <c r="H2039" s="123"/>
      <c r="I2039" s="124">
        <f>SUM(I1937:I2038)</f>
        <v>1263176</v>
      </c>
      <c r="J2039" s="124">
        <f>SUM(J1937:J2038)</f>
        <v>174904</v>
      </c>
      <c r="K2039" s="124">
        <f>SUM(K1937:K2038)</f>
        <v>14762</v>
      </c>
      <c r="L2039" s="125"/>
      <c r="M2039" s="125"/>
      <c r="N2039" s="125"/>
      <c r="O2039" s="230"/>
      <c r="P2039" s="224">
        <f>SUM(P1937:P2038)</f>
        <v>5357141</v>
      </c>
      <c r="Q2039" s="243">
        <f t="shared" ref="Q2039:U2039" si="230">SUM(Q1937:Q2038)</f>
        <v>0</v>
      </c>
      <c r="R2039" s="130">
        <f t="shared" si="230"/>
        <v>0</v>
      </c>
      <c r="S2039" s="130">
        <f t="shared" si="230"/>
        <v>0</v>
      </c>
      <c r="T2039" s="130">
        <f t="shared" si="230"/>
        <v>0</v>
      </c>
      <c r="U2039" s="224">
        <f t="shared" si="230"/>
        <v>0</v>
      </c>
    </row>
    <row r="2040" spans="1:21" s="12" customFormat="1" ht="15" hidden="1" thickBot="1">
      <c r="A2040" s="21" t="s">
        <v>6825</v>
      </c>
      <c r="B2040" s="1" t="s">
        <v>4628</v>
      </c>
      <c r="C2040" s="98" t="s">
        <v>3249</v>
      </c>
      <c r="D2040" s="100" t="s">
        <v>2116</v>
      </c>
      <c r="E2040" s="100" t="s">
        <v>2116</v>
      </c>
      <c r="F2040" s="100" t="s">
        <v>2117</v>
      </c>
      <c r="G2040" s="101" t="s">
        <v>2107</v>
      </c>
      <c r="H2040" s="102" t="s">
        <v>1707</v>
      </c>
      <c r="I2040" s="103">
        <v>24432</v>
      </c>
      <c r="J2040" s="103">
        <v>3270</v>
      </c>
      <c r="K2040" s="77">
        <v>842</v>
      </c>
      <c r="L2040" s="105">
        <v>1114.6099999999999</v>
      </c>
      <c r="M2040" s="106">
        <f t="shared" ref="M2040:M2071" si="231" xml:space="preserve"> ROUNDDOWN(K2040/I2040,10)</f>
        <v>3.4462999299999998E-2</v>
      </c>
      <c r="N2040" s="106">
        <f t="shared" ref="N2040:N2071" si="232">ROUNDDOWN(J2040*M2040/L2040,10)</f>
        <v>0.1011062234</v>
      </c>
      <c r="O2040" s="228">
        <f t="shared" ref="O2040:O2071" si="233">ROUNDDOWN(N2040/$N$2499,10)</f>
        <v>1.8140084999999999E-3</v>
      </c>
      <c r="P2040" s="281">
        <f t="shared" si="223"/>
        <v>293143</v>
      </c>
      <c r="Q2040" s="260"/>
      <c r="R2040" s="64"/>
      <c r="S2040" s="65"/>
      <c r="T2040" s="202"/>
      <c r="U2040" s="29"/>
    </row>
    <row r="2041" spans="1:21" s="12" customFormat="1" ht="15" hidden="1" thickBot="1">
      <c r="A2041" s="21" t="s">
        <v>6826</v>
      </c>
      <c r="B2041" s="1" t="s">
        <v>4629</v>
      </c>
      <c r="C2041" s="153" t="s">
        <v>3249</v>
      </c>
      <c r="D2041" s="154" t="s">
        <v>2116</v>
      </c>
      <c r="E2041" s="155" t="s">
        <v>2115</v>
      </c>
      <c r="F2041" s="100" t="s">
        <v>2117</v>
      </c>
      <c r="G2041" s="101" t="s">
        <v>2107</v>
      </c>
      <c r="H2041" s="102" t="s">
        <v>1708</v>
      </c>
      <c r="I2041" s="103">
        <v>4198</v>
      </c>
      <c r="J2041" s="103">
        <v>545</v>
      </c>
      <c r="K2041" s="77">
        <v>250</v>
      </c>
      <c r="L2041" s="105">
        <v>965.03</v>
      </c>
      <c r="M2041" s="106">
        <f t="shared" si="231"/>
        <v>5.9552167599999997E-2</v>
      </c>
      <c r="N2041" s="106">
        <f t="shared" si="232"/>
        <v>3.3632043899999998E-2</v>
      </c>
      <c r="O2041" s="228">
        <f t="shared" si="233"/>
        <v>6.0341300000000002E-4</v>
      </c>
      <c r="P2041" s="281">
        <f t="shared" si="223"/>
        <v>97511</v>
      </c>
      <c r="Q2041" s="68"/>
      <c r="R2041" s="66"/>
      <c r="S2041" s="67"/>
      <c r="T2041" s="203"/>
      <c r="U2041" s="29"/>
    </row>
    <row r="2042" spans="1:21" s="12" customFormat="1" ht="15" hidden="1" thickBot="1">
      <c r="A2042" s="21" t="s">
        <v>6827</v>
      </c>
      <c r="B2042" s="1" t="s">
        <v>4630</v>
      </c>
      <c r="C2042" s="98" t="s">
        <v>3249</v>
      </c>
      <c r="D2042" s="100" t="s">
        <v>2116</v>
      </c>
      <c r="E2042" s="100" t="s">
        <v>2120</v>
      </c>
      <c r="F2042" s="100" t="s">
        <v>2119</v>
      </c>
      <c r="G2042" s="101" t="s">
        <v>2108</v>
      </c>
      <c r="H2042" s="102" t="s">
        <v>1707</v>
      </c>
      <c r="I2042" s="103">
        <v>11002</v>
      </c>
      <c r="J2042" s="103">
        <v>1802</v>
      </c>
      <c r="K2042" s="77">
        <v>655</v>
      </c>
      <c r="L2042" s="105">
        <v>1236.83</v>
      </c>
      <c r="M2042" s="106">
        <f t="shared" si="231"/>
        <v>5.9534629999999998E-2</v>
      </c>
      <c r="N2042" s="106">
        <f t="shared" si="232"/>
        <v>8.6739004699999997E-2</v>
      </c>
      <c r="O2042" s="228">
        <f t="shared" si="233"/>
        <v>1.5562373999999999E-3</v>
      </c>
      <c r="P2042" s="281">
        <f t="shared" si="223"/>
        <v>251487</v>
      </c>
      <c r="Q2042" s="68"/>
      <c r="R2042" s="66"/>
      <c r="S2042" s="67"/>
      <c r="T2042" s="203"/>
      <c r="U2042" s="29"/>
    </row>
    <row r="2043" spans="1:21" s="12" customFormat="1" ht="15" hidden="1" thickBot="1">
      <c r="A2043" s="21" t="s">
        <v>6828</v>
      </c>
      <c r="B2043" s="1" t="s">
        <v>4631</v>
      </c>
      <c r="C2043" s="153" t="s">
        <v>3249</v>
      </c>
      <c r="D2043" s="155" t="s">
        <v>2116</v>
      </c>
      <c r="E2043" s="155" t="s">
        <v>2122</v>
      </c>
      <c r="F2043" s="100">
        <v>3</v>
      </c>
      <c r="G2043" s="101" t="s">
        <v>2109</v>
      </c>
      <c r="H2043" s="102" t="s">
        <v>1709</v>
      </c>
      <c r="I2043" s="103">
        <v>6620</v>
      </c>
      <c r="J2043" s="103">
        <v>931</v>
      </c>
      <c r="K2043" s="77">
        <v>167</v>
      </c>
      <c r="L2043" s="105">
        <v>1138.24</v>
      </c>
      <c r="M2043" s="106">
        <f t="shared" si="231"/>
        <v>2.52265861E-2</v>
      </c>
      <c r="N2043" s="106">
        <f t="shared" si="232"/>
        <v>2.0633567299999999E-2</v>
      </c>
      <c r="O2043" s="228">
        <f t="shared" si="233"/>
        <v>3.7019940000000001E-4</v>
      </c>
      <c r="P2043" s="281">
        <f t="shared" si="223"/>
        <v>59824</v>
      </c>
      <c r="Q2043" s="68"/>
      <c r="R2043" s="66"/>
      <c r="S2043" s="67"/>
      <c r="T2043" s="203"/>
      <c r="U2043" s="29"/>
    </row>
    <row r="2044" spans="1:21" s="12" customFormat="1" ht="15" hidden="1" thickBot="1">
      <c r="A2044" s="21" t="s">
        <v>6829</v>
      </c>
      <c r="B2044" s="1" t="s">
        <v>4632</v>
      </c>
      <c r="C2044" s="153" t="s">
        <v>3249</v>
      </c>
      <c r="D2044" s="155" t="s">
        <v>2116</v>
      </c>
      <c r="E2044" s="155" t="s">
        <v>2124</v>
      </c>
      <c r="F2044" s="100" t="s">
        <v>2119</v>
      </c>
      <c r="G2044" s="101" t="s">
        <v>2108</v>
      </c>
      <c r="H2044" s="102" t="s">
        <v>1708</v>
      </c>
      <c r="I2044" s="103">
        <v>7036</v>
      </c>
      <c r="J2044" s="103">
        <v>1132</v>
      </c>
      <c r="K2044" s="77">
        <v>536</v>
      </c>
      <c r="L2044" s="105">
        <v>1361.54</v>
      </c>
      <c r="M2044" s="106">
        <f t="shared" si="231"/>
        <v>7.6179647500000003E-2</v>
      </c>
      <c r="N2044" s="106">
        <f t="shared" si="232"/>
        <v>6.3336634200000005E-2</v>
      </c>
      <c r="O2044" s="228">
        <f t="shared" si="233"/>
        <v>1.1363612000000001E-3</v>
      </c>
      <c r="P2044" s="281">
        <f t="shared" si="223"/>
        <v>183635</v>
      </c>
      <c r="Q2044" s="68"/>
      <c r="R2044" s="66"/>
      <c r="S2044" s="67"/>
      <c r="T2044" s="203"/>
      <c r="U2044" s="29"/>
    </row>
    <row r="2045" spans="1:21" s="12" customFormat="1" ht="15" hidden="1" thickBot="1">
      <c r="A2045" s="21" t="s">
        <v>6830</v>
      </c>
      <c r="B2045" s="1" t="s">
        <v>4633</v>
      </c>
      <c r="C2045" s="153" t="s">
        <v>3249</v>
      </c>
      <c r="D2045" s="155" t="s">
        <v>2116</v>
      </c>
      <c r="E2045" s="155" t="s">
        <v>2126</v>
      </c>
      <c r="F2045" s="100">
        <v>3</v>
      </c>
      <c r="G2045" s="101" t="s">
        <v>2109</v>
      </c>
      <c r="H2045" s="102" t="s">
        <v>1710</v>
      </c>
      <c r="I2045" s="103">
        <v>6542</v>
      </c>
      <c r="J2045" s="103">
        <v>933</v>
      </c>
      <c r="K2045" s="77">
        <v>356</v>
      </c>
      <c r="L2045" s="105">
        <v>924.96</v>
      </c>
      <c r="M2045" s="106">
        <f t="shared" si="231"/>
        <v>5.4417609200000001E-2</v>
      </c>
      <c r="N2045" s="106">
        <f t="shared" si="232"/>
        <v>5.4890621600000002E-2</v>
      </c>
      <c r="O2045" s="228">
        <f t="shared" si="233"/>
        <v>9.8482610000000009E-4</v>
      </c>
      <c r="P2045" s="281">
        <f t="shared" si="223"/>
        <v>159147</v>
      </c>
      <c r="Q2045" s="68"/>
      <c r="R2045" s="66"/>
      <c r="S2045" s="67"/>
      <c r="T2045" s="203"/>
      <c r="U2045" s="29"/>
    </row>
    <row r="2046" spans="1:21" s="12" customFormat="1" ht="15" hidden="1" thickBot="1">
      <c r="A2046" s="21" t="s">
        <v>6831</v>
      </c>
      <c r="B2046" s="1" t="s">
        <v>4634</v>
      </c>
      <c r="C2046" s="98" t="s">
        <v>3249</v>
      </c>
      <c r="D2046" s="100" t="s">
        <v>2115</v>
      </c>
      <c r="E2046" s="100" t="s">
        <v>2116</v>
      </c>
      <c r="F2046" s="100" t="s">
        <v>2117</v>
      </c>
      <c r="G2046" s="101" t="s">
        <v>2107</v>
      </c>
      <c r="H2046" s="102" t="s">
        <v>1711</v>
      </c>
      <c r="I2046" s="103">
        <v>17281</v>
      </c>
      <c r="J2046" s="103">
        <v>2524</v>
      </c>
      <c r="K2046" s="77">
        <v>300</v>
      </c>
      <c r="L2046" s="105">
        <v>1154.03</v>
      </c>
      <c r="M2046" s="106">
        <f t="shared" si="231"/>
        <v>1.7360106399999999E-2</v>
      </c>
      <c r="N2046" s="106">
        <f t="shared" si="232"/>
        <v>3.7968604400000001E-2</v>
      </c>
      <c r="O2046" s="228">
        <f t="shared" si="233"/>
        <v>6.812179E-4</v>
      </c>
      <c r="P2046" s="281">
        <f t="shared" si="223"/>
        <v>110084</v>
      </c>
      <c r="Q2046" s="68"/>
      <c r="R2046" s="66"/>
      <c r="S2046" s="67"/>
      <c r="T2046" s="203"/>
      <c r="U2046" s="29"/>
    </row>
    <row r="2047" spans="1:21" s="12" customFormat="1" ht="15" hidden="1" thickBot="1">
      <c r="A2047" s="21" t="s">
        <v>6832</v>
      </c>
      <c r="B2047" s="1" t="s">
        <v>4635</v>
      </c>
      <c r="C2047" s="98" t="s">
        <v>3249</v>
      </c>
      <c r="D2047" s="100" t="s">
        <v>2115</v>
      </c>
      <c r="E2047" s="100" t="s">
        <v>2115</v>
      </c>
      <c r="F2047" s="100" t="s">
        <v>2119</v>
      </c>
      <c r="G2047" s="101" t="s">
        <v>2108</v>
      </c>
      <c r="H2047" s="102" t="s">
        <v>1711</v>
      </c>
      <c r="I2047" s="103">
        <v>6216</v>
      </c>
      <c r="J2047" s="103">
        <v>1061</v>
      </c>
      <c r="K2047" s="77">
        <v>206</v>
      </c>
      <c r="L2047" s="105">
        <v>1280.3499999999999</v>
      </c>
      <c r="M2047" s="106">
        <f t="shared" si="231"/>
        <v>3.3140283100000001E-2</v>
      </c>
      <c r="N2047" s="106">
        <f t="shared" si="232"/>
        <v>2.7462678399999999E-2</v>
      </c>
      <c r="O2047" s="228">
        <f t="shared" si="233"/>
        <v>4.9272460000000004E-4</v>
      </c>
      <c r="P2047" s="281">
        <f t="shared" si="223"/>
        <v>79624</v>
      </c>
      <c r="Q2047" s="68"/>
      <c r="R2047" s="66"/>
      <c r="S2047" s="67"/>
      <c r="T2047" s="203"/>
      <c r="U2047" s="29"/>
    </row>
    <row r="2048" spans="1:21" s="12" customFormat="1" ht="15" hidden="1" thickBot="1">
      <c r="A2048" s="21" t="s">
        <v>6833</v>
      </c>
      <c r="B2048" s="1" t="s">
        <v>4636</v>
      </c>
      <c r="C2048" s="153" t="s">
        <v>3249</v>
      </c>
      <c r="D2048" s="155" t="s">
        <v>2115</v>
      </c>
      <c r="E2048" s="155" t="s">
        <v>2120</v>
      </c>
      <c r="F2048" s="100">
        <v>3</v>
      </c>
      <c r="G2048" s="101" t="s">
        <v>2109</v>
      </c>
      <c r="H2048" s="102" t="s">
        <v>1712</v>
      </c>
      <c r="I2048" s="103">
        <v>3719</v>
      </c>
      <c r="J2048" s="103">
        <v>500</v>
      </c>
      <c r="K2048" s="77">
        <v>145</v>
      </c>
      <c r="L2048" s="105">
        <v>977.76</v>
      </c>
      <c r="M2048" s="106">
        <f t="shared" si="231"/>
        <v>3.8988975500000002E-2</v>
      </c>
      <c r="N2048" s="106">
        <f t="shared" si="232"/>
        <v>1.9937906700000001E-2</v>
      </c>
      <c r="O2048" s="228">
        <f t="shared" si="233"/>
        <v>3.5771810000000001E-4</v>
      </c>
      <c r="P2048" s="281">
        <f t="shared" si="223"/>
        <v>57807</v>
      </c>
      <c r="Q2048" s="68"/>
      <c r="R2048" s="66"/>
      <c r="S2048" s="67"/>
      <c r="T2048" s="203"/>
      <c r="U2048" s="29"/>
    </row>
    <row r="2049" spans="1:21" s="12" customFormat="1" ht="15" hidden="1" thickBot="1">
      <c r="A2049" s="21" t="s">
        <v>6834</v>
      </c>
      <c r="B2049" s="1" t="s">
        <v>4637</v>
      </c>
      <c r="C2049" s="153" t="s">
        <v>3249</v>
      </c>
      <c r="D2049" s="155" t="s">
        <v>2115</v>
      </c>
      <c r="E2049" s="155" t="s">
        <v>2122</v>
      </c>
      <c r="F2049" s="100" t="s">
        <v>2119</v>
      </c>
      <c r="G2049" s="101" t="s">
        <v>2108</v>
      </c>
      <c r="H2049" s="102" t="s">
        <v>1713</v>
      </c>
      <c r="I2049" s="103">
        <v>3035</v>
      </c>
      <c r="J2049" s="103">
        <v>435</v>
      </c>
      <c r="K2049" s="77">
        <v>138</v>
      </c>
      <c r="L2049" s="105">
        <v>1237.8800000000001</v>
      </c>
      <c r="M2049" s="106">
        <f t="shared" si="231"/>
        <v>4.5469522200000001E-2</v>
      </c>
      <c r="N2049" s="106">
        <f t="shared" si="232"/>
        <v>1.5978319500000001E-2</v>
      </c>
      <c r="O2049" s="228">
        <f t="shared" si="233"/>
        <v>2.866767E-4</v>
      </c>
      <c r="P2049" s="281">
        <f t="shared" si="223"/>
        <v>46326</v>
      </c>
      <c r="Q2049" s="68"/>
      <c r="R2049" s="66"/>
      <c r="S2049" s="67"/>
      <c r="T2049" s="203"/>
      <c r="U2049" s="29"/>
    </row>
    <row r="2050" spans="1:21" s="12" customFormat="1" ht="15" hidden="1" thickBot="1">
      <c r="A2050" s="21" t="s">
        <v>6835</v>
      </c>
      <c r="B2050" s="1" t="s">
        <v>4638</v>
      </c>
      <c r="C2050" s="153" t="s">
        <v>3249</v>
      </c>
      <c r="D2050" s="155" t="s">
        <v>2115</v>
      </c>
      <c r="E2050" s="155" t="s">
        <v>2124</v>
      </c>
      <c r="F2050" s="100">
        <v>3</v>
      </c>
      <c r="G2050" s="101" t="s">
        <v>2109</v>
      </c>
      <c r="H2050" s="102" t="s">
        <v>1714</v>
      </c>
      <c r="I2050" s="103">
        <v>6543</v>
      </c>
      <c r="J2050" s="103">
        <v>873</v>
      </c>
      <c r="K2050" s="77">
        <v>290</v>
      </c>
      <c r="L2050" s="105">
        <v>993.99</v>
      </c>
      <c r="M2050" s="106">
        <f t="shared" si="231"/>
        <v>4.4322176300000002E-2</v>
      </c>
      <c r="N2050" s="106">
        <f t="shared" si="232"/>
        <v>3.8927212400000001E-2</v>
      </c>
      <c r="O2050" s="228">
        <f t="shared" si="233"/>
        <v>6.9841680000000005E-4</v>
      </c>
      <c r="P2050" s="281">
        <f t="shared" si="223"/>
        <v>112864</v>
      </c>
      <c r="Q2050" s="68"/>
      <c r="R2050" s="66"/>
      <c r="S2050" s="67"/>
      <c r="T2050" s="203"/>
      <c r="U2050" s="29"/>
    </row>
    <row r="2051" spans="1:21" s="12" customFormat="1" ht="15" hidden="1" thickBot="1">
      <c r="A2051" s="21" t="s">
        <v>6836</v>
      </c>
      <c r="B2051" s="1" t="s">
        <v>4639</v>
      </c>
      <c r="C2051" s="153" t="s">
        <v>3249</v>
      </c>
      <c r="D2051" s="155" t="s">
        <v>2115</v>
      </c>
      <c r="E2051" s="155" t="s">
        <v>2126</v>
      </c>
      <c r="F2051" s="100" t="s">
        <v>2119</v>
      </c>
      <c r="G2051" s="101" t="s">
        <v>2108</v>
      </c>
      <c r="H2051" s="102" t="s">
        <v>1715</v>
      </c>
      <c r="I2051" s="103">
        <v>2581</v>
      </c>
      <c r="J2051" s="103">
        <v>422</v>
      </c>
      <c r="K2051" s="77">
        <v>60</v>
      </c>
      <c r="L2051" s="105">
        <v>1978.87</v>
      </c>
      <c r="M2051" s="106">
        <f t="shared" si="231"/>
        <v>2.32468035E-2</v>
      </c>
      <c r="N2051" s="106">
        <f t="shared" si="232"/>
        <v>4.9574509999999999E-3</v>
      </c>
      <c r="O2051" s="228">
        <f t="shared" si="233"/>
        <v>8.8944599999999995E-5</v>
      </c>
      <c r="P2051" s="281">
        <f t="shared" si="223"/>
        <v>14373</v>
      </c>
      <c r="Q2051" s="68"/>
      <c r="R2051" s="66"/>
      <c r="S2051" s="67"/>
      <c r="T2051" s="203"/>
      <c r="U2051" s="29"/>
    </row>
    <row r="2052" spans="1:21" s="12" customFormat="1" ht="15" hidden="1" thickBot="1">
      <c r="A2052" s="21" t="s">
        <v>6837</v>
      </c>
      <c r="B2052" s="1" t="s">
        <v>4640</v>
      </c>
      <c r="C2052" s="153" t="s">
        <v>3249</v>
      </c>
      <c r="D2052" s="155" t="s">
        <v>2115</v>
      </c>
      <c r="E2052" s="155" t="s">
        <v>2133</v>
      </c>
      <c r="F2052" s="100" t="s">
        <v>2119</v>
      </c>
      <c r="G2052" s="101" t="s">
        <v>2108</v>
      </c>
      <c r="H2052" s="102" t="s">
        <v>1716</v>
      </c>
      <c r="I2052" s="103">
        <v>3094</v>
      </c>
      <c r="J2052" s="103">
        <v>472</v>
      </c>
      <c r="K2052" s="77">
        <v>162</v>
      </c>
      <c r="L2052" s="105">
        <v>1374.6</v>
      </c>
      <c r="M2052" s="106">
        <f t="shared" si="231"/>
        <v>5.2359405300000002E-2</v>
      </c>
      <c r="N2052" s="106">
        <f t="shared" si="232"/>
        <v>1.7978786E-2</v>
      </c>
      <c r="O2052" s="228">
        <f t="shared" si="233"/>
        <v>3.2256830000000001E-4</v>
      </c>
      <c r="P2052" s="281">
        <f t="shared" si="223"/>
        <v>52127</v>
      </c>
      <c r="Q2052" s="68"/>
      <c r="R2052" s="66"/>
      <c r="S2052" s="67"/>
      <c r="T2052" s="203"/>
      <c r="U2052" s="29"/>
    </row>
    <row r="2053" spans="1:21" s="12" customFormat="1" ht="15" hidden="1" thickBot="1">
      <c r="A2053" s="21" t="s">
        <v>6838</v>
      </c>
      <c r="B2053" s="1" t="s">
        <v>4641</v>
      </c>
      <c r="C2053" s="98" t="s">
        <v>3249</v>
      </c>
      <c r="D2053" s="100" t="s">
        <v>2120</v>
      </c>
      <c r="E2053" s="100" t="s">
        <v>2116</v>
      </c>
      <c r="F2053" s="100" t="s">
        <v>2117</v>
      </c>
      <c r="G2053" s="101" t="s">
        <v>2107</v>
      </c>
      <c r="H2053" s="102" t="s">
        <v>1717</v>
      </c>
      <c r="I2053" s="103">
        <v>21489</v>
      </c>
      <c r="J2053" s="103">
        <v>3087</v>
      </c>
      <c r="K2053" s="77">
        <v>320</v>
      </c>
      <c r="L2053" s="105">
        <v>1244.6400000000001</v>
      </c>
      <c r="M2053" s="106">
        <f t="shared" si="231"/>
        <v>1.4891339700000001E-2</v>
      </c>
      <c r="N2053" s="106">
        <f t="shared" si="232"/>
        <v>3.6934025600000003E-2</v>
      </c>
      <c r="O2053" s="228">
        <f t="shared" si="233"/>
        <v>6.6265590000000004E-4</v>
      </c>
      <c r="P2053" s="281">
        <f t="shared" ref="P2053:P2116" si="234">ROUNDDOWN(161600000*O2053,0)</f>
        <v>107085</v>
      </c>
      <c r="Q2053" s="68"/>
      <c r="R2053" s="66"/>
      <c r="S2053" s="67"/>
      <c r="T2053" s="203"/>
      <c r="U2053" s="29"/>
    </row>
    <row r="2054" spans="1:21" s="12" customFormat="1" ht="15" hidden="1" thickBot="1">
      <c r="A2054" s="21" t="s">
        <v>6839</v>
      </c>
      <c r="B2054" s="1" t="s">
        <v>4642</v>
      </c>
      <c r="C2054" s="98" t="s">
        <v>3249</v>
      </c>
      <c r="D2054" s="100" t="s">
        <v>2120</v>
      </c>
      <c r="E2054" s="100" t="s">
        <v>2115</v>
      </c>
      <c r="F2054" s="100" t="s">
        <v>2119</v>
      </c>
      <c r="G2054" s="101" t="s">
        <v>2108</v>
      </c>
      <c r="H2054" s="102" t="s">
        <v>1717</v>
      </c>
      <c r="I2054" s="103">
        <v>9823</v>
      </c>
      <c r="J2054" s="103">
        <v>1833</v>
      </c>
      <c r="K2054" s="77">
        <v>292</v>
      </c>
      <c r="L2054" s="105">
        <v>904.66</v>
      </c>
      <c r="M2054" s="106">
        <f t="shared" si="231"/>
        <v>2.97261529E-2</v>
      </c>
      <c r="N2054" s="106">
        <f t="shared" si="232"/>
        <v>6.0230405000000001E-2</v>
      </c>
      <c r="O2054" s="228">
        <f t="shared" si="233"/>
        <v>1.0806304000000001E-3</v>
      </c>
      <c r="P2054" s="281">
        <f t="shared" si="234"/>
        <v>174629</v>
      </c>
      <c r="Q2054" s="68"/>
      <c r="R2054" s="66"/>
      <c r="S2054" s="67"/>
      <c r="T2054" s="203"/>
      <c r="U2054" s="29"/>
    </row>
    <row r="2055" spans="1:21" s="12" customFormat="1" ht="15" hidden="1" thickBot="1">
      <c r="A2055" s="21" t="s">
        <v>6840</v>
      </c>
      <c r="B2055" s="1" t="s">
        <v>4643</v>
      </c>
      <c r="C2055" s="153" t="s">
        <v>3249</v>
      </c>
      <c r="D2055" s="155" t="s">
        <v>2120</v>
      </c>
      <c r="E2055" s="155" t="s">
        <v>2120</v>
      </c>
      <c r="F2055" s="100" t="s">
        <v>2119</v>
      </c>
      <c r="G2055" s="101" t="s">
        <v>2108</v>
      </c>
      <c r="H2055" s="102" t="s">
        <v>1718</v>
      </c>
      <c r="I2055" s="103">
        <v>7330</v>
      </c>
      <c r="J2055" s="103">
        <v>1264</v>
      </c>
      <c r="K2055" s="77">
        <v>227</v>
      </c>
      <c r="L2055" s="105">
        <v>857.55</v>
      </c>
      <c r="M2055" s="106">
        <f t="shared" si="231"/>
        <v>3.0968622099999999E-2</v>
      </c>
      <c r="N2055" s="106">
        <f t="shared" si="232"/>
        <v>4.5646712499999999E-2</v>
      </c>
      <c r="O2055" s="228">
        <f t="shared" si="233"/>
        <v>8.1897549999999995E-4</v>
      </c>
      <c r="P2055" s="281">
        <f t="shared" si="234"/>
        <v>132346</v>
      </c>
      <c r="Q2055" s="68"/>
      <c r="R2055" s="66"/>
      <c r="S2055" s="67"/>
      <c r="T2055" s="203"/>
      <c r="U2055" s="29"/>
    </row>
    <row r="2056" spans="1:21" s="12" customFormat="1" ht="15" hidden="1" thickBot="1">
      <c r="A2056" s="21" t="s">
        <v>6841</v>
      </c>
      <c r="B2056" s="1" t="s">
        <v>4644</v>
      </c>
      <c r="C2056" s="153" t="s">
        <v>3249</v>
      </c>
      <c r="D2056" s="155" t="s">
        <v>2120</v>
      </c>
      <c r="E2056" s="155" t="s">
        <v>2122</v>
      </c>
      <c r="F2056" s="100">
        <v>3</v>
      </c>
      <c r="G2056" s="101" t="s">
        <v>2109</v>
      </c>
      <c r="H2056" s="102" t="s">
        <v>1719</v>
      </c>
      <c r="I2056" s="103">
        <v>14549</v>
      </c>
      <c r="J2056" s="103">
        <v>2277</v>
      </c>
      <c r="K2056" s="77">
        <v>118</v>
      </c>
      <c r="L2056" s="105">
        <v>924.56</v>
      </c>
      <c r="M2056" s="106">
        <f t="shared" si="231"/>
        <v>8.1105229999999997E-3</v>
      </c>
      <c r="N2056" s="106">
        <f t="shared" si="232"/>
        <v>1.99745401E-2</v>
      </c>
      <c r="O2056" s="228">
        <f t="shared" si="233"/>
        <v>3.583754E-4</v>
      </c>
      <c r="P2056" s="281">
        <f t="shared" si="234"/>
        <v>57913</v>
      </c>
      <c r="Q2056" s="68"/>
      <c r="R2056" s="66"/>
      <c r="S2056" s="67"/>
      <c r="T2056" s="203"/>
      <c r="U2056" s="29"/>
    </row>
    <row r="2057" spans="1:21" s="12" customFormat="1" ht="15" hidden="1" thickBot="1">
      <c r="A2057" s="21" t="s">
        <v>6842</v>
      </c>
      <c r="B2057" s="1" t="s">
        <v>4645</v>
      </c>
      <c r="C2057" s="153" t="s">
        <v>3249</v>
      </c>
      <c r="D2057" s="155" t="s">
        <v>2120</v>
      </c>
      <c r="E2057" s="155" t="s">
        <v>2124</v>
      </c>
      <c r="F2057" s="100" t="s">
        <v>2119</v>
      </c>
      <c r="G2057" s="101" t="s">
        <v>2108</v>
      </c>
      <c r="H2057" s="102" t="s">
        <v>1720</v>
      </c>
      <c r="I2057" s="103">
        <v>5812</v>
      </c>
      <c r="J2057" s="103">
        <v>974</v>
      </c>
      <c r="K2057" s="77">
        <v>113</v>
      </c>
      <c r="L2057" s="105">
        <v>839.51</v>
      </c>
      <c r="M2057" s="106">
        <f t="shared" si="231"/>
        <v>1.94425326E-2</v>
      </c>
      <c r="N2057" s="106">
        <f t="shared" si="232"/>
        <v>2.2557237800000001E-2</v>
      </c>
      <c r="O2057" s="228">
        <f t="shared" si="233"/>
        <v>4.0471309999999999E-4</v>
      </c>
      <c r="P2057" s="281">
        <f t="shared" si="234"/>
        <v>65401</v>
      </c>
      <c r="Q2057" s="68"/>
      <c r="R2057" s="66"/>
      <c r="S2057" s="67"/>
      <c r="T2057" s="203"/>
      <c r="U2057" s="29"/>
    </row>
    <row r="2058" spans="1:21" s="12" customFormat="1" ht="15" hidden="1" thickBot="1">
      <c r="A2058" s="21" t="s">
        <v>6843</v>
      </c>
      <c r="B2058" s="1" t="s">
        <v>4646</v>
      </c>
      <c r="C2058" s="153" t="s">
        <v>3249</v>
      </c>
      <c r="D2058" s="155" t="s">
        <v>2120</v>
      </c>
      <c r="E2058" s="155" t="s">
        <v>2126</v>
      </c>
      <c r="F2058" s="100" t="s">
        <v>2119</v>
      </c>
      <c r="G2058" s="101" t="s">
        <v>2108</v>
      </c>
      <c r="H2058" s="102" t="s">
        <v>3255</v>
      </c>
      <c r="I2058" s="103">
        <v>7283</v>
      </c>
      <c r="J2058" s="103">
        <v>1284</v>
      </c>
      <c r="K2058" s="77">
        <v>201</v>
      </c>
      <c r="L2058" s="105">
        <v>1009.12</v>
      </c>
      <c r="M2058" s="106">
        <f t="shared" si="231"/>
        <v>2.7598516999999999E-2</v>
      </c>
      <c r="N2058" s="106">
        <f t="shared" si="232"/>
        <v>3.5116235699999998E-2</v>
      </c>
      <c r="O2058" s="228">
        <f t="shared" si="233"/>
        <v>6.3004179999999997E-4</v>
      </c>
      <c r="P2058" s="281">
        <f t="shared" si="234"/>
        <v>101814</v>
      </c>
      <c r="Q2058" s="68"/>
      <c r="R2058" s="66"/>
      <c r="S2058" s="67"/>
      <c r="T2058" s="203"/>
      <c r="U2058" s="29"/>
    </row>
    <row r="2059" spans="1:21" s="12" customFormat="1" ht="15" hidden="1" thickBot="1">
      <c r="A2059" s="21" t="s">
        <v>6844</v>
      </c>
      <c r="B2059" s="1" t="s">
        <v>4647</v>
      </c>
      <c r="C2059" s="98" t="s">
        <v>3249</v>
      </c>
      <c r="D2059" s="100" t="s">
        <v>2122</v>
      </c>
      <c r="E2059" s="100" t="s">
        <v>2116</v>
      </c>
      <c r="F2059" s="100" t="s">
        <v>2119</v>
      </c>
      <c r="G2059" s="101" t="s">
        <v>2108</v>
      </c>
      <c r="H2059" s="102" t="s">
        <v>1721</v>
      </c>
      <c r="I2059" s="103">
        <v>7266</v>
      </c>
      <c r="J2059" s="103">
        <v>1245</v>
      </c>
      <c r="K2059" s="77">
        <v>341</v>
      </c>
      <c r="L2059" s="105">
        <v>2345.21</v>
      </c>
      <c r="M2059" s="106">
        <f t="shared" si="231"/>
        <v>4.6930910999999999E-2</v>
      </c>
      <c r="N2059" s="106">
        <f t="shared" si="232"/>
        <v>2.4914180000000001E-2</v>
      </c>
      <c r="O2059" s="228">
        <f t="shared" si="233"/>
        <v>4.4700049999999998E-4</v>
      </c>
      <c r="P2059" s="281">
        <f t="shared" si="234"/>
        <v>72235</v>
      </c>
      <c r="Q2059" s="68"/>
      <c r="R2059" s="66"/>
      <c r="S2059" s="67"/>
      <c r="T2059" s="203"/>
      <c r="U2059" s="29"/>
    </row>
    <row r="2060" spans="1:21" s="12" customFormat="1" ht="15" hidden="1" thickBot="1">
      <c r="A2060" s="21" t="s">
        <v>6845</v>
      </c>
      <c r="B2060" s="1" t="s">
        <v>4648</v>
      </c>
      <c r="C2060" s="98" t="s">
        <v>3249</v>
      </c>
      <c r="D2060" s="100" t="s">
        <v>2122</v>
      </c>
      <c r="E2060" s="100" t="s">
        <v>2115</v>
      </c>
      <c r="F2060" s="100" t="s">
        <v>2119</v>
      </c>
      <c r="G2060" s="101" t="s">
        <v>2108</v>
      </c>
      <c r="H2060" s="102" t="s">
        <v>1722</v>
      </c>
      <c r="I2060" s="103">
        <v>3225</v>
      </c>
      <c r="J2060" s="103">
        <v>519</v>
      </c>
      <c r="K2060" s="77">
        <v>151</v>
      </c>
      <c r="L2060" s="105">
        <v>1168</v>
      </c>
      <c r="M2060" s="106">
        <f t="shared" si="231"/>
        <v>4.6821705399999997E-2</v>
      </c>
      <c r="N2060" s="106">
        <f t="shared" si="232"/>
        <v>2.0805192699999999E-2</v>
      </c>
      <c r="O2060" s="228">
        <f t="shared" si="233"/>
        <v>3.7327859999999999E-4</v>
      </c>
      <c r="P2060" s="281">
        <f t="shared" si="234"/>
        <v>60321</v>
      </c>
      <c r="Q2060" s="68"/>
      <c r="R2060" s="66"/>
      <c r="S2060" s="67"/>
      <c r="T2060" s="203"/>
      <c r="U2060" s="29"/>
    </row>
    <row r="2061" spans="1:21" s="12" customFormat="1" ht="15" hidden="1" thickBot="1">
      <c r="A2061" s="21" t="s">
        <v>6846</v>
      </c>
      <c r="B2061" s="1" t="s">
        <v>4649</v>
      </c>
      <c r="C2061" s="153" t="s">
        <v>3249</v>
      </c>
      <c r="D2061" s="155" t="s">
        <v>2122</v>
      </c>
      <c r="E2061" s="155" t="s">
        <v>2120</v>
      </c>
      <c r="F2061" s="100" t="s">
        <v>2119</v>
      </c>
      <c r="G2061" s="101" t="s">
        <v>2108</v>
      </c>
      <c r="H2061" s="102" t="s">
        <v>1723</v>
      </c>
      <c r="I2061" s="103">
        <v>5180</v>
      </c>
      <c r="J2061" s="103">
        <v>854</v>
      </c>
      <c r="K2061" s="77">
        <v>142</v>
      </c>
      <c r="L2061" s="105">
        <v>1127.6300000000001</v>
      </c>
      <c r="M2061" s="106">
        <f t="shared" si="231"/>
        <v>2.7413127400000001E-2</v>
      </c>
      <c r="N2061" s="106">
        <f t="shared" si="232"/>
        <v>2.0761074800000001E-2</v>
      </c>
      <c r="O2061" s="228">
        <f t="shared" si="233"/>
        <v>3.7248709999999999E-4</v>
      </c>
      <c r="P2061" s="281">
        <f t="shared" si="234"/>
        <v>60193</v>
      </c>
      <c r="Q2061" s="68"/>
      <c r="R2061" s="66"/>
      <c r="S2061" s="67"/>
      <c r="T2061" s="203"/>
      <c r="U2061" s="29"/>
    </row>
    <row r="2062" spans="1:21" s="12" customFormat="1" ht="15" hidden="1" thickBot="1">
      <c r="A2062" s="21" t="s">
        <v>6847</v>
      </c>
      <c r="B2062" s="1" t="s">
        <v>4650</v>
      </c>
      <c r="C2062" s="153" t="s">
        <v>3249</v>
      </c>
      <c r="D2062" s="155" t="s">
        <v>2122</v>
      </c>
      <c r="E2062" s="155" t="s">
        <v>2122</v>
      </c>
      <c r="F2062" s="100" t="s">
        <v>2119</v>
      </c>
      <c r="G2062" s="101" t="s">
        <v>2108</v>
      </c>
      <c r="H2062" s="102" t="s">
        <v>1724</v>
      </c>
      <c r="I2062" s="103">
        <v>4197</v>
      </c>
      <c r="J2062" s="103">
        <v>836</v>
      </c>
      <c r="K2062" s="77">
        <v>203</v>
      </c>
      <c r="L2062" s="105">
        <v>832.78</v>
      </c>
      <c r="M2062" s="106">
        <f t="shared" si="231"/>
        <v>4.8367881799999998E-2</v>
      </c>
      <c r="N2062" s="106">
        <f t="shared" si="232"/>
        <v>4.8554899399999997E-2</v>
      </c>
      <c r="O2062" s="228">
        <f t="shared" si="233"/>
        <v>8.7115309999999998E-4</v>
      </c>
      <c r="P2062" s="281">
        <f t="shared" si="234"/>
        <v>140778</v>
      </c>
      <c r="Q2062" s="68"/>
      <c r="R2062" s="66"/>
      <c r="S2062" s="67"/>
      <c r="T2062" s="203"/>
      <c r="U2062" s="29"/>
    </row>
    <row r="2063" spans="1:21" s="12" customFormat="1" ht="15" hidden="1" thickBot="1">
      <c r="A2063" s="21" t="s">
        <v>6848</v>
      </c>
      <c r="B2063" s="1" t="s">
        <v>4651</v>
      </c>
      <c r="C2063" s="153" t="s">
        <v>3249</v>
      </c>
      <c r="D2063" s="155" t="s">
        <v>2122</v>
      </c>
      <c r="E2063" s="155" t="s">
        <v>2124</v>
      </c>
      <c r="F2063" s="100" t="s">
        <v>2119</v>
      </c>
      <c r="G2063" s="101" t="s">
        <v>2108</v>
      </c>
      <c r="H2063" s="102" t="s">
        <v>1725</v>
      </c>
      <c r="I2063" s="103">
        <v>3330</v>
      </c>
      <c r="J2063" s="103">
        <v>542</v>
      </c>
      <c r="K2063" s="77">
        <v>57</v>
      </c>
      <c r="L2063" s="105">
        <v>1466.29</v>
      </c>
      <c r="M2063" s="106">
        <f t="shared" si="231"/>
        <v>1.7117117099999999E-2</v>
      </c>
      <c r="N2063" s="106">
        <f t="shared" si="232"/>
        <v>6.3271776999999996E-3</v>
      </c>
      <c r="O2063" s="228">
        <f t="shared" si="233"/>
        <v>1.135197E-4</v>
      </c>
      <c r="P2063" s="281">
        <f t="shared" si="234"/>
        <v>18344</v>
      </c>
      <c r="Q2063" s="68"/>
      <c r="R2063" s="66"/>
      <c r="S2063" s="67"/>
      <c r="T2063" s="203"/>
      <c r="U2063" s="29"/>
    </row>
    <row r="2064" spans="1:21" s="12" customFormat="1" ht="15" hidden="1" thickBot="1">
      <c r="A2064" s="21" t="s">
        <v>6849</v>
      </c>
      <c r="B2064" s="1" t="s">
        <v>4652</v>
      </c>
      <c r="C2064" s="153" t="s">
        <v>3249</v>
      </c>
      <c r="D2064" s="155" t="s">
        <v>2122</v>
      </c>
      <c r="E2064" s="155" t="s">
        <v>2126</v>
      </c>
      <c r="F2064" s="100">
        <v>3</v>
      </c>
      <c r="G2064" s="101" t="s">
        <v>2109</v>
      </c>
      <c r="H2064" s="102" t="s">
        <v>1726</v>
      </c>
      <c r="I2064" s="103">
        <v>4528</v>
      </c>
      <c r="J2064" s="103">
        <v>789</v>
      </c>
      <c r="K2064" s="77">
        <v>141</v>
      </c>
      <c r="L2064" s="105">
        <v>1242.9000000000001</v>
      </c>
      <c r="M2064" s="106">
        <f t="shared" si="231"/>
        <v>3.1139575900000001E-2</v>
      </c>
      <c r="N2064" s="106">
        <f t="shared" si="232"/>
        <v>1.9767580100000001E-2</v>
      </c>
      <c r="O2064" s="228">
        <f t="shared" si="233"/>
        <v>3.5466220000000001E-4</v>
      </c>
      <c r="P2064" s="281">
        <f t="shared" si="234"/>
        <v>57313</v>
      </c>
      <c r="Q2064" s="68"/>
      <c r="R2064" s="66"/>
      <c r="S2064" s="67"/>
      <c r="T2064" s="203"/>
      <c r="U2064" s="29"/>
    </row>
    <row r="2065" spans="1:21" s="12" customFormat="1" ht="15" hidden="1" thickBot="1">
      <c r="A2065" s="21" t="s">
        <v>6850</v>
      </c>
      <c r="B2065" s="1" t="s">
        <v>4653</v>
      </c>
      <c r="C2065" s="153" t="s">
        <v>3249</v>
      </c>
      <c r="D2065" s="155" t="s">
        <v>2122</v>
      </c>
      <c r="E2065" s="155" t="s">
        <v>2133</v>
      </c>
      <c r="F2065" s="100">
        <v>3</v>
      </c>
      <c r="G2065" s="101" t="s">
        <v>2109</v>
      </c>
      <c r="H2065" s="102" t="s">
        <v>1727</v>
      </c>
      <c r="I2065" s="103">
        <v>19653</v>
      </c>
      <c r="J2065" s="103">
        <v>3018</v>
      </c>
      <c r="K2065" s="77">
        <v>1004</v>
      </c>
      <c r="L2065" s="105">
        <v>1103.8800000000001</v>
      </c>
      <c r="M2065" s="106">
        <f t="shared" si="231"/>
        <v>5.1086348099999998E-2</v>
      </c>
      <c r="N2065" s="106">
        <f t="shared" si="232"/>
        <v>0.13966970910000001</v>
      </c>
      <c r="O2065" s="228">
        <f t="shared" si="233"/>
        <v>2.5058995E-3</v>
      </c>
      <c r="P2065" s="281">
        <f t="shared" si="234"/>
        <v>404953</v>
      </c>
      <c r="Q2065" s="68"/>
      <c r="R2065" s="66"/>
      <c r="S2065" s="67"/>
      <c r="T2065" s="203"/>
      <c r="U2065" s="29"/>
    </row>
    <row r="2066" spans="1:21" s="12" customFormat="1" ht="15" hidden="1" thickBot="1">
      <c r="A2066" s="21" t="s">
        <v>6851</v>
      </c>
      <c r="B2066" s="1" t="s">
        <v>4654</v>
      </c>
      <c r="C2066" s="153" t="s">
        <v>3249</v>
      </c>
      <c r="D2066" s="155" t="s">
        <v>2122</v>
      </c>
      <c r="E2066" s="155" t="s">
        <v>2157</v>
      </c>
      <c r="F2066" s="100" t="s">
        <v>2119</v>
      </c>
      <c r="G2066" s="101" t="s">
        <v>2108</v>
      </c>
      <c r="H2066" s="102" t="s">
        <v>1728</v>
      </c>
      <c r="I2066" s="103">
        <v>3959</v>
      </c>
      <c r="J2066" s="103">
        <v>663</v>
      </c>
      <c r="K2066" s="77">
        <v>233</v>
      </c>
      <c r="L2066" s="105">
        <v>970.7</v>
      </c>
      <c r="M2066" s="106">
        <f t="shared" si="231"/>
        <v>5.8853245700000001E-2</v>
      </c>
      <c r="N2066" s="106">
        <f t="shared" si="232"/>
        <v>4.0197488300000001E-2</v>
      </c>
      <c r="O2066" s="228">
        <f t="shared" si="233"/>
        <v>7.2120759999999996E-4</v>
      </c>
      <c r="P2066" s="281">
        <f t="shared" si="234"/>
        <v>116547</v>
      </c>
      <c r="Q2066" s="68"/>
      <c r="R2066" s="66"/>
      <c r="S2066" s="67"/>
      <c r="T2066" s="203"/>
      <c r="U2066" s="29"/>
    </row>
    <row r="2067" spans="1:21" s="12" customFormat="1" ht="15" hidden="1" thickBot="1">
      <c r="A2067" s="21" t="s">
        <v>6852</v>
      </c>
      <c r="B2067" s="1" t="s">
        <v>4655</v>
      </c>
      <c r="C2067" s="153" t="s">
        <v>3249</v>
      </c>
      <c r="D2067" s="155" t="s">
        <v>2122</v>
      </c>
      <c r="E2067" s="155" t="s">
        <v>2159</v>
      </c>
      <c r="F2067" s="100">
        <v>3</v>
      </c>
      <c r="G2067" s="101" t="s">
        <v>2109</v>
      </c>
      <c r="H2067" s="102" t="s">
        <v>1729</v>
      </c>
      <c r="I2067" s="103">
        <v>6836</v>
      </c>
      <c r="J2067" s="103">
        <v>1084</v>
      </c>
      <c r="K2067" s="77">
        <v>345</v>
      </c>
      <c r="L2067" s="105">
        <v>993.28</v>
      </c>
      <c r="M2067" s="106">
        <f t="shared" si="231"/>
        <v>5.0468109999999997E-2</v>
      </c>
      <c r="N2067" s="106">
        <f t="shared" si="232"/>
        <v>5.5077552299999999E-2</v>
      </c>
      <c r="O2067" s="228">
        <f t="shared" si="233"/>
        <v>9.8817999999999996E-4</v>
      </c>
      <c r="P2067" s="281">
        <f t="shared" si="234"/>
        <v>159689</v>
      </c>
      <c r="Q2067" s="68"/>
      <c r="R2067" s="66"/>
      <c r="S2067" s="67"/>
      <c r="T2067" s="203"/>
      <c r="U2067" s="29"/>
    </row>
    <row r="2068" spans="1:21" s="12" customFormat="1" ht="15" hidden="1" thickBot="1">
      <c r="A2068" s="21" t="s">
        <v>6853</v>
      </c>
      <c r="B2068" s="1" t="s">
        <v>4656</v>
      </c>
      <c r="C2068" s="153" t="s">
        <v>3249</v>
      </c>
      <c r="D2068" s="155" t="s">
        <v>2124</v>
      </c>
      <c r="E2068" s="155" t="s">
        <v>2116</v>
      </c>
      <c r="F2068" s="100" t="s">
        <v>2117</v>
      </c>
      <c r="G2068" s="101" t="s">
        <v>2107</v>
      </c>
      <c r="H2068" s="102" t="s">
        <v>1730</v>
      </c>
      <c r="I2068" s="103">
        <v>60103</v>
      </c>
      <c r="J2068" s="103">
        <v>9290</v>
      </c>
      <c r="K2068" s="77">
        <v>1037</v>
      </c>
      <c r="L2068" s="105">
        <v>1039.4000000000001</v>
      </c>
      <c r="M2068" s="106">
        <f t="shared" si="231"/>
        <v>1.7253714400000002E-2</v>
      </c>
      <c r="N2068" s="106">
        <f t="shared" si="232"/>
        <v>0.15421108980000001</v>
      </c>
      <c r="O2068" s="228">
        <f t="shared" si="233"/>
        <v>2.7667952999999999E-3</v>
      </c>
      <c r="P2068" s="281">
        <f t="shared" si="234"/>
        <v>447114</v>
      </c>
      <c r="Q2068" s="260"/>
      <c r="R2068" s="64"/>
      <c r="S2068" s="65"/>
      <c r="T2068" s="202"/>
      <c r="U2068" s="29"/>
    </row>
    <row r="2069" spans="1:21" s="12" customFormat="1" ht="15" hidden="1" thickBot="1">
      <c r="A2069" s="21" t="s">
        <v>6854</v>
      </c>
      <c r="B2069" s="1" t="s">
        <v>4657</v>
      </c>
      <c r="C2069" s="153" t="s">
        <v>3249</v>
      </c>
      <c r="D2069" s="155" t="s">
        <v>2124</v>
      </c>
      <c r="E2069" s="155" t="s">
        <v>2115</v>
      </c>
      <c r="F2069" s="100" t="s">
        <v>2119</v>
      </c>
      <c r="G2069" s="101" t="s">
        <v>2108</v>
      </c>
      <c r="H2069" s="102" t="s">
        <v>1730</v>
      </c>
      <c r="I2069" s="103">
        <v>11270</v>
      </c>
      <c r="J2069" s="103">
        <v>1871</v>
      </c>
      <c r="K2069" s="77">
        <v>322</v>
      </c>
      <c r="L2069" s="105">
        <v>1611.46</v>
      </c>
      <c r="M2069" s="106">
        <f t="shared" si="231"/>
        <v>2.8571428499999999E-2</v>
      </c>
      <c r="N2069" s="106">
        <f t="shared" si="232"/>
        <v>3.3173111700000001E-2</v>
      </c>
      <c r="O2069" s="228">
        <f t="shared" si="233"/>
        <v>5.9517900000000004E-4</v>
      </c>
      <c r="P2069" s="281">
        <f t="shared" si="234"/>
        <v>96180</v>
      </c>
      <c r="Q2069" s="260"/>
      <c r="R2069" s="64"/>
      <c r="S2069" s="65"/>
      <c r="T2069" s="202"/>
      <c r="U2069" s="29"/>
    </row>
    <row r="2070" spans="1:21" s="12" customFormat="1" ht="15" hidden="1" thickBot="1">
      <c r="A2070" s="21" t="s">
        <v>6855</v>
      </c>
      <c r="B2070" s="1" t="s">
        <v>4658</v>
      </c>
      <c r="C2070" s="153" t="s">
        <v>3249</v>
      </c>
      <c r="D2070" s="155" t="s">
        <v>2124</v>
      </c>
      <c r="E2070" s="155" t="s">
        <v>2120</v>
      </c>
      <c r="F2070" s="100" t="s">
        <v>2119</v>
      </c>
      <c r="G2070" s="101" t="s">
        <v>2108</v>
      </c>
      <c r="H2070" s="102" t="s">
        <v>1731</v>
      </c>
      <c r="I2070" s="103">
        <v>7030</v>
      </c>
      <c r="J2070" s="103">
        <v>1229</v>
      </c>
      <c r="K2070" s="77">
        <v>260</v>
      </c>
      <c r="L2070" s="105">
        <v>785.3</v>
      </c>
      <c r="M2070" s="106">
        <f t="shared" si="231"/>
        <v>3.6984352700000001E-2</v>
      </c>
      <c r="N2070" s="106">
        <f t="shared" si="232"/>
        <v>5.7880770999999998E-2</v>
      </c>
      <c r="O2070" s="228">
        <f t="shared" si="233"/>
        <v>1.0384742E-3</v>
      </c>
      <c r="P2070" s="281">
        <f t="shared" si="234"/>
        <v>167817</v>
      </c>
      <c r="Q2070" s="68"/>
      <c r="R2070" s="66"/>
      <c r="S2070" s="67"/>
      <c r="T2070" s="203"/>
      <c r="U2070" s="29"/>
    </row>
    <row r="2071" spans="1:21" s="12" customFormat="1" ht="15" hidden="1" thickBot="1">
      <c r="A2071" s="21" t="s">
        <v>6856</v>
      </c>
      <c r="B2071" s="1" t="s">
        <v>4659</v>
      </c>
      <c r="C2071" s="153" t="s">
        <v>3249</v>
      </c>
      <c r="D2071" s="155" t="s">
        <v>2124</v>
      </c>
      <c r="E2071" s="155" t="s">
        <v>2122</v>
      </c>
      <c r="F2071" s="100" t="s">
        <v>2119</v>
      </c>
      <c r="G2071" s="101" t="s">
        <v>2108</v>
      </c>
      <c r="H2071" s="102" t="s">
        <v>1732</v>
      </c>
      <c r="I2071" s="103">
        <v>7505</v>
      </c>
      <c r="J2071" s="103">
        <v>1327</v>
      </c>
      <c r="K2071" s="77">
        <v>138</v>
      </c>
      <c r="L2071" s="105">
        <v>916.86</v>
      </c>
      <c r="M2071" s="106">
        <f t="shared" si="231"/>
        <v>1.8387741499999999E-2</v>
      </c>
      <c r="N2071" s="106">
        <f t="shared" si="232"/>
        <v>2.6613150200000001E-2</v>
      </c>
      <c r="O2071" s="228">
        <f t="shared" si="233"/>
        <v>4.7748270000000002E-4</v>
      </c>
      <c r="P2071" s="281">
        <f t="shared" si="234"/>
        <v>77161</v>
      </c>
      <c r="Q2071" s="68"/>
      <c r="R2071" s="66"/>
      <c r="S2071" s="67"/>
      <c r="T2071" s="203"/>
      <c r="U2071" s="29"/>
    </row>
    <row r="2072" spans="1:21" s="12" customFormat="1" ht="15" hidden="1" thickBot="1">
      <c r="A2072" s="21" t="s">
        <v>6857</v>
      </c>
      <c r="B2072" s="1" t="s">
        <v>4660</v>
      </c>
      <c r="C2072" s="153" t="s">
        <v>3249</v>
      </c>
      <c r="D2072" s="155" t="s">
        <v>2124</v>
      </c>
      <c r="E2072" s="155" t="s">
        <v>2124</v>
      </c>
      <c r="F2072" s="100" t="s">
        <v>2119</v>
      </c>
      <c r="G2072" s="101" t="s">
        <v>2108</v>
      </c>
      <c r="H2072" s="102" t="s">
        <v>1733</v>
      </c>
      <c r="I2072" s="103">
        <v>3975</v>
      </c>
      <c r="J2072" s="103">
        <v>695</v>
      </c>
      <c r="K2072" s="77">
        <v>134</v>
      </c>
      <c r="L2072" s="105">
        <v>975.97</v>
      </c>
      <c r="M2072" s="106">
        <f t="shared" ref="M2072:M2103" si="235" xml:space="preserve"> ROUNDDOWN(K2072/I2072,10)</f>
        <v>3.3710691799999998E-2</v>
      </c>
      <c r="N2072" s="106">
        <f t="shared" ref="N2072:N2103" si="236">ROUNDDOWN(J2072*M2072/L2072,10)</f>
        <v>2.4005789900000001E-2</v>
      </c>
      <c r="O2072" s="228">
        <f t="shared" ref="O2072:O2103" si="237">ROUNDDOWN(N2072/$N$2499,10)</f>
        <v>4.3070249999999999E-4</v>
      </c>
      <c r="P2072" s="281">
        <f t="shared" si="234"/>
        <v>69601</v>
      </c>
      <c r="Q2072" s="260"/>
      <c r="R2072" s="64"/>
      <c r="S2072" s="65"/>
      <c r="T2072" s="202"/>
      <c r="U2072" s="29"/>
    </row>
    <row r="2073" spans="1:21" s="12" customFormat="1" ht="15" hidden="1" thickBot="1">
      <c r="A2073" s="21" t="s">
        <v>6858</v>
      </c>
      <c r="B2073" s="1" t="s">
        <v>4661</v>
      </c>
      <c r="C2073" s="153" t="s">
        <v>3249</v>
      </c>
      <c r="D2073" s="155" t="s">
        <v>2126</v>
      </c>
      <c r="E2073" s="155" t="s">
        <v>2116</v>
      </c>
      <c r="F2073" s="100" t="s">
        <v>2117</v>
      </c>
      <c r="G2073" s="101" t="s">
        <v>2107</v>
      </c>
      <c r="H2073" s="102" t="s">
        <v>1734</v>
      </c>
      <c r="I2073" s="103">
        <v>29932</v>
      </c>
      <c r="J2073" s="103">
        <v>4186</v>
      </c>
      <c r="K2073" s="77">
        <v>599</v>
      </c>
      <c r="L2073" s="105">
        <v>1211.5899999999999</v>
      </c>
      <c r="M2073" s="106">
        <f t="shared" si="235"/>
        <v>2.0012027200000001E-2</v>
      </c>
      <c r="N2073" s="106">
        <f t="shared" si="236"/>
        <v>6.9140836299999994E-2</v>
      </c>
      <c r="O2073" s="228">
        <f t="shared" si="237"/>
        <v>1.2404979E-3</v>
      </c>
      <c r="P2073" s="281">
        <f t="shared" si="234"/>
        <v>200464</v>
      </c>
      <c r="Q2073" s="68"/>
      <c r="R2073" s="66"/>
      <c r="S2073" s="67"/>
      <c r="T2073" s="203"/>
      <c r="U2073" s="29"/>
    </row>
    <row r="2074" spans="1:21" s="12" customFormat="1" ht="15" hidden="1" thickBot="1">
      <c r="A2074" s="21" t="s">
        <v>6859</v>
      </c>
      <c r="B2074" s="1" t="s">
        <v>4662</v>
      </c>
      <c r="C2074" s="153" t="s">
        <v>3249</v>
      </c>
      <c r="D2074" s="155" t="s">
        <v>2126</v>
      </c>
      <c r="E2074" s="155" t="s">
        <v>2122</v>
      </c>
      <c r="F2074" s="100" t="s">
        <v>2119</v>
      </c>
      <c r="G2074" s="101" t="s">
        <v>2108</v>
      </c>
      <c r="H2074" s="102" t="s">
        <v>1734</v>
      </c>
      <c r="I2074" s="103">
        <v>8276</v>
      </c>
      <c r="J2074" s="103">
        <v>1276</v>
      </c>
      <c r="K2074" s="77">
        <v>162</v>
      </c>
      <c r="L2074" s="105">
        <v>2160.83</v>
      </c>
      <c r="M2074" s="106">
        <f t="shared" si="235"/>
        <v>1.95746737E-2</v>
      </c>
      <c r="N2074" s="106">
        <f t="shared" si="236"/>
        <v>1.15591155E-2</v>
      </c>
      <c r="O2074" s="228">
        <f t="shared" si="237"/>
        <v>2.073891E-4</v>
      </c>
      <c r="P2074" s="281">
        <f t="shared" si="234"/>
        <v>33514</v>
      </c>
      <c r="Q2074" s="68"/>
      <c r="R2074" s="66"/>
      <c r="S2074" s="67"/>
      <c r="T2074" s="203"/>
      <c r="U2074" s="29"/>
    </row>
    <row r="2075" spans="1:21" s="12" customFormat="1" ht="15" hidden="1" thickBot="1">
      <c r="A2075" s="21" t="s">
        <v>6860</v>
      </c>
      <c r="B2075" s="1" t="s">
        <v>4663</v>
      </c>
      <c r="C2075" s="153" t="s">
        <v>3249</v>
      </c>
      <c r="D2075" s="155" t="s">
        <v>2126</v>
      </c>
      <c r="E2075" s="155" t="s">
        <v>2124</v>
      </c>
      <c r="F2075" s="100" t="s">
        <v>2119</v>
      </c>
      <c r="G2075" s="101" t="s">
        <v>2108</v>
      </c>
      <c r="H2075" s="102" t="s">
        <v>1735</v>
      </c>
      <c r="I2075" s="103">
        <v>3154</v>
      </c>
      <c r="J2075" s="103">
        <v>502</v>
      </c>
      <c r="K2075" s="77">
        <v>118</v>
      </c>
      <c r="L2075" s="105">
        <v>1259.1300000000001</v>
      </c>
      <c r="M2075" s="106">
        <f t="shared" si="235"/>
        <v>3.74128091E-2</v>
      </c>
      <c r="N2075" s="106">
        <f t="shared" si="236"/>
        <v>1.4916037300000001E-2</v>
      </c>
      <c r="O2075" s="228">
        <f t="shared" si="237"/>
        <v>2.6761770000000002E-4</v>
      </c>
      <c r="P2075" s="281">
        <f t="shared" si="234"/>
        <v>43247</v>
      </c>
      <c r="Q2075" s="68"/>
      <c r="R2075" s="66"/>
      <c r="S2075" s="67"/>
      <c r="T2075" s="203"/>
      <c r="U2075" s="29"/>
    </row>
    <row r="2076" spans="1:21" s="12" customFormat="1" ht="15" hidden="1" thickBot="1">
      <c r="A2076" s="21" t="s">
        <v>6861</v>
      </c>
      <c r="B2076" s="1" t="s">
        <v>4664</v>
      </c>
      <c r="C2076" s="153" t="s">
        <v>3249</v>
      </c>
      <c r="D2076" s="155" t="s">
        <v>2126</v>
      </c>
      <c r="E2076" s="155" t="s">
        <v>2126</v>
      </c>
      <c r="F2076" s="100" t="s">
        <v>2119</v>
      </c>
      <c r="G2076" s="101" t="s">
        <v>2108</v>
      </c>
      <c r="H2076" s="102" t="s">
        <v>1736</v>
      </c>
      <c r="I2076" s="103">
        <v>3844</v>
      </c>
      <c r="J2076" s="103">
        <v>615</v>
      </c>
      <c r="K2076" s="77">
        <v>69</v>
      </c>
      <c r="L2076" s="105">
        <v>1076.1400000000001</v>
      </c>
      <c r="M2076" s="106">
        <f t="shared" si="235"/>
        <v>1.7950052000000001E-2</v>
      </c>
      <c r="N2076" s="106">
        <f t="shared" si="236"/>
        <v>1.0258221E-2</v>
      </c>
      <c r="O2076" s="228">
        <f t="shared" si="237"/>
        <v>1.8404900000000001E-4</v>
      </c>
      <c r="P2076" s="281">
        <f t="shared" si="234"/>
        <v>29742</v>
      </c>
      <c r="Q2076" s="68"/>
      <c r="R2076" s="66"/>
      <c r="S2076" s="67"/>
      <c r="T2076" s="203"/>
      <c r="U2076" s="29"/>
    </row>
    <row r="2077" spans="1:21" s="12" customFormat="1" ht="15" hidden="1" thickBot="1">
      <c r="A2077" s="21" t="s">
        <v>6862</v>
      </c>
      <c r="B2077" s="1" t="s">
        <v>4665</v>
      </c>
      <c r="C2077" s="153" t="s">
        <v>3249</v>
      </c>
      <c r="D2077" s="155" t="s">
        <v>2126</v>
      </c>
      <c r="E2077" s="155" t="s">
        <v>2157</v>
      </c>
      <c r="F2077" s="100">
        <v>3</v>
      </c>
      <c r="G2077" s="101" t="s">
        <v>2109</v>
      </c>
      <c r="H2077" s="102" t="s">
        <v>1737</v>
      </c>
      <c r="I2077" s="103">
        <v>5853</v>
      </c>
      <c r="J2077" s="103">
        <v>865</v>
      </c>
      <c r="K2077" s="77">
        <v>103</v>
      </c>
      <c r="L2077" s="105">
        <v>1073.75</v>
      </c>
      <c r="M2077" s="106">
        <f t="shared" si="235"/>
        <v>1.7597813E-2</v>
      </c>
      <c r="N2077" s="106">
        <f t="shared" si="236"/>
        <v>1.4176585E-2</v>
      </c>
      <c r="O2077" s="228">
        <f t="shared" si="237"/>
        <v>2.543507E-4</v>
      </c>
      <c r="P2077" s="281">
        <f t="shared" si="234"/>
        <v>41103</v>
      </c>
      <c r="Q2077" s="68"/>
      <c r="R2077" s="66"/>
      <c r="S2077" s="67"/>
      <c r="T2077" s="203"/>
      <c r="U2077" s="29"/>
    </row>
    <row r="2078" spans="1:21" s="12" customFormat="1" ht="15" hidden="1" thickBot="1">
      <c r="A2078" s="21" t="s">
        <v>6863</v>
      </c>
      <c r="B2078" s="1" t="s">
        <v>4666</v>
      </c>
      <c r="C2078" s="153" t="s">
        <v>3249</v>
      </c>
      <c r="D2078" s="155" t="s">
        <v>2126</v>
      </c>
      <c r="E2078" s="155" t="s">
        <v>2172</v>
      </c>
      <c r="F2078" s="100" t="s">
        <v>2119</v>
      </c>
      <c r="G2078" s="101" t="s">
        <v>2108</v>
      </c>
      <c r="H2078" s="102" t="s">
        <v>1738</v>
      </c>
      <c r="I2078" s="103">
        <v>6503</v>
      </c>
      <c r="J2078" s="103">
        <v>1018</v>
      </c>
      <c r="K2078" s="77">
        <v>231</v>
      </c>
      <c r="L2078" s="105">
        <v>910.92</v>
      </c>
      <c r="M2078" s="106">
        <f t="shared" si="235"/>
        <v>3.55220667E-2</v>
      </c>
      <c r="N2078" s="106">
        <f t="shared" si="236"/>
        <v>3.9697738400000002E-2</v>
      </c>
      <c r="O2078" s="228">
        <f t="shared" si="237"/>
        <v>7.1224129999999995E-4</v>
      </c>
      <c r="P2078" s="281">
        <f t="shared" si="234"/>
        <v>115098</v>
      </c>
      <c r="Q2078" s="68"/>
      <c r="R2078" s="66"/>
      <c r="S2078" s="67"/>
      <c r="T2078" s="203"/>
      <c r="U2078" s="29"/>
    </row>
    <row r="2079" spans="1:21" s="12" customFormat="1" ht="15" hidden="1" thickBot="1">
      <c r="A2079" s="21" t="s">
        <v>6864</v>
      </c>
      <c r="B2079" s="1" t="s">
        <v>4667</v>
      </c>
      <c r="C2079" s="153" t="s">
        <v>3249</v>
      </c>
      <c r="D2079" s="155" t="s">
        <v>2133</v>
      </c>
      <c r="E2079" s="155" t="s">
        <v>2116</v>
      </c>
      <c r="F2079" s="100" t="s">
        <v>2117</v>
      </c>
      <c r="G2079" s="101" t="s">
        <v>2107</v>
      </c>
      <c r="H2079" s="102" t="s">
        <v>1739</v>
      </c>
      <c r="I2079" s="103">
        <v>33344</v>
      </c>
      <c r="J2079" s="103">
        <v>4721</v>
      </c>
      <c r="K2079" s="77">
        <v>585</v>
      </c>
      <c r="L2079" s="105">
        <v>1274.58</v>
      </c>
      <c r="M2079" s="106">
        <f t="shared" si="235"/>
        <v>1.7544385700000002E-2</v>
      </c>
      <c r="N2079" s="106">
        <f t="shared" si="236"/>
        <v>6.4983794499999997E-2</v>
      </c>
      <c r="O2079" s="228">
        <f t="shared" si="237"/>
        <v>1.1659139000000001E-3</v>
      </c>
      <c r="P2079" s="281">
        <f t="shared" si="234"/>
        <v>188411</v>
      </c>
      <c r="Q2079" s="68"/>
      <c r="R2079" s="66"/>
      <c r="S2079" s="67"/>
      <c r="T2079" s="203"/>
      <c r="U2079" s="29"/>
    </row>
    <row r="2080" spans="1:21" s="12" customFormat="1" ht="15" hidden="1" thickBot="1">
      <c r="A2080" s="21" t="s">
        <v>6865</v>
      </c>
      <c r="B2080" s="1" t="s">
        <v>4668</v>
      </c>
      <c r="C2080" s="153" t="s">
        <v>3249</v>
      </c>
      <c r="D2080" s="155" t="s">
        <v>2133</v>
      </c>
      <c r="E2080" s="155" t="s">
        <v>2115</v>
      </c>
      <c r="F2080" s="100" t="s">
        <v>2117</v>
      </c>
      <c r="G2080" s="101" t="s">
        <v>2107</v>
      </c>
      <c r="H2080" s="102" t="s">
        <v>1740</v>
      </c>
      <c r="I2080" s="103">
        <v>10098</v>
      </c>
      <c r="J2080" s="103">
        <v>1612</v>
      </c>
      <c r="K2080" s="77">
        <v>228</v>
      </c>
      <c r="L2080" s="105">
        <v>1775.82</v>
      </c>
      <c r="M2080" s="106">
        <f t="shared" si="235"/>
        <v>2.2578728400000001E-2</v>
      </c>
      <c r="N2080" s="106">
        <f t="shared" si="236"/>
        <v>2.0495833000000001E-2</v>
      </c>
      <c r="O2080" s="228">
        <f t="shared" si="237"/>
        <v>3.6772820000000001E-4</v>
      </c>
      <c r="P2080" s="281">
        <f t="shared" si="234"/>
        <v>59424</v>
      </c>
      <c r="Q2080" s="68"/>
      <c r="R2080" s="66"/>
      <c r="S2080" s="67"/>
      <c r="T2080" s="203"/>
      <c r="U2080" s="29"/>
    </row>
    <row r="2081" spans="1:21" s="12" customFormat="1" ht="15" hidden="1" thickBot="1">
      <c r="A2081" s="21" t="s">
        <v>6866</v>
      </c>
      <c r="B2081" s="1" t="s">
        <v>4669</v>
      </c>
      <c r="C2081" s="153" t="s">
        <v>3249</v>
      </c>
      <c r="D2081" s="155" t="s">
        <v>2133</v>
      </c>
      <c r="E2081" s="155" t="s">
        <v>2120</v>
      </c>
      <c r="F2081" s="100" t="s">
        <v>2119</v>
      </c>
      <c r="G2081" s="101" t="s">
        <v>2108</v>
      </c>
      <c r="H2081" s="102" t="s">
        <v>1739</v>
      </c>
      <c r="I2081" s="103">
        <v>12884</v>
      </c>
      <c r="J2081" s="103">
        <v>2447</v>
      </c>
      <c r="K2081" s="77">
        <v>251</v>
      </c>
      <c r="L2081" s="105">
        <v>1182.1400000000001</v>
      </c>
      <c r="M2081" s="106">
        <f t="shared" si="235"/>
        <v>1.94815274E-2</v>
      </c>
      <c r="N2081" s="106">
        <f t="shared" si="236"/>
        <v>4.0326270599999998E-2</v>
      </c>
      <c r="O2081" s="228">
        <f t="shared" si="237"/>
        <v>7.2351819999999999E-4</v>
      </c>
      <c r="P2081" s="281">
        <f t="shared" si="234"/>
        <v>116920</v>
      </c>
      <c r="Q2081" s="68"/>
      <c r="R2081" s="66"/>
      <c r="S2081" s="67"/>
      <c r="T2081" s="203"/>
      <c r="U2081" s="29"/>
    </row>
    <row r="2082" spans="1:21" s="12" customFormat="1" ht="15" hidden="1" thickBot="1">
      <c r="A2082" s="21" t="s">
        <v>6867</v>
      </c>
      <c r="B2082" s="1" t="s">
        <v>4670</v>
      </c>
      <c r="C2082" s="98" t="s">
        <v>3249</v>
      </c>
      <c r="D2082" s="100" t="s">
        <v>2133</v>
      </c>
      <c r="E2082" s="100" t="s">
        <v>2122</v>
      </c>
      <c r="F2082" s="100">
        <v>3</v>
      </c>
      <c r="G2082" s="101" t="s">
        <v>2109</v>
      </c>
      <c r="H2082" s="102" t="s">
        <v>1741</v>
      </c>
      <c r="I2082" s="103">
        <v>6079</v>
      </c>
      <c r="J2082" s="103">
        <v>1008</v>
      </c>
      <c r="K2082" s="77">
        <v>122</v>
      </c>
      <c r="L2082" s="105">
        <v>1329.35</v>
      </c>
      <c r="M2082" s="106">
        <f t="shared" si="235"/>
        <v>2.0069090299999998E-2</v>
      </c>
      <c r="N2082" s="106">
        <f t="shared" si="236"/>
        <v>1.5217695099999999E-2</v>
      </c>
      <c r="O2082" s="228">
        <f t="shared" si="237"/>
        <v>2.7302990000000003E-4</v>
      </c>
      <c r="P2082" s="281">
        <f t="shared" si="234"/>
        <v>44121</v>
      </c>
      <c r="Q2082" s="260"/>
      <c r="R2082" s="64"/>
      <c r="S2082" s="65"/>
      <c r="T2082" s="202"/>
      <c r="U2082" s="29"/>
    </row>
    <row r="2083" spans="1:21" s="12" customFormat="1" ht="15" hidden="1" thickBot="1">
      <c r="A2083" s="21" t="s">
        <v>6868</v>
      </c>
      <c r="B2083" s="1" t="s">
        <v>4671</v>
      </c>
      <c r="C2083" s="153" t="s">
        <v>3249</v>
      </c>
      <c r="D2083" s="155" t="s">
        <v>2133</v>
      </c>
      <c r="E2083" s="155" t="s">
        <v>2124</v>
      </c>
      <c r="F2083" s="100" t="s">
        <v>2119</v>
      </c>
      <c r="G2083" s="101" t="s">
        <v>2108</v>
      </c>
      <c r="H2083" s="102" t="s">
        <v>1740</v>
      </c>
      <c r="I2083" s="103">
        <v>10632</v>
      </c>
      <c r="J2083" s="103">
        <v>2056</v>
      </c>
      <c r="K2083" s="77">
        <v>172</v>
      </c>
      <c r="L2083" s="105">
        <v>977.7</v>
      </c>
      <c r="M2083" s="106">
        <f t="shared" si="235"/>
        <v>1.61775771E-2</v>
      </c>
      <c r="N2083" s="106">
        <f t="shared" si="236"/>
        <v>3.4019738600000002E-2</v>
      </c>
      <c r="O2083" s="228">
        <f t="shared" si="237"/>
        <v>6.103689E-4</v>
      </c>
      <c r="P2083" s="281">
        <f t="shared" si="234"/>
        <v>98635</v>
      </c>
      <c r="Q2083" s="68"/>
      <c r="R2083" s="66"/>
      <c r="S2083" s="67"/>
      <c r="T2083" s="203"/>
      <c r="U2083" s="29"/>
    </row>
    <row r="2084" spans="1:21" s="12" customFormat="1" ht="15" hidden="1" thickBot="1">
      <c r="A2084" s="21" t="s">
        <v>6869</v>
      </c>
      <c r="B2084" s="1" t="s">
        <v>4672</v>
      </c>
      <c r="C2084" s="153" t="s">
        <v>3249</v>
      </c>
      <c r="D2084" s="155" t="s">
        <v>2133</v>
      </c>
      <c r="E2084" s="155" t="s">
        <v>2126</v>
      </c>
      <c r="F2084" s="100">
        <v>3</v>
      </c>
      <c r="G2084" s="101" t="s">
        <v>2109</v>
      </c>
      <c r="H2084" s="102" t="s">
        <v>1742</v>
      </c>
      <c r="I2084" s="103">
        <v>13038</v>
      </c>
      <c r="J2084" s="103">
        <v>2158</v>
      </c>
      <c r="K2084" s="77">
        <v>675</v>
      </c>
      <c r="L2084" s="105">
        <v>1042.81</v>
      </c>
      <c r="M2084" s="106">
        <f t="shared" si="235"/>
        <v>5.1771744100000003E-2</v>
      </c>
      <c r="N2084" s="106">
        <f t="shared" si="236"/>
        <v>0.10713689329999999</v>
      </c>
      <c r="O2084" s="228">
        <f t="shared" si="237"/>
        <v>1.9222084E-3</v>
      </c>
      <c r="P2084" s="281">
        <f t="shared" si="234"/>
        <v>310628</v>
      </c>
      <c r="Q2084" s="68"/>
      <c r="R2084" s="68"/>
      <c r="S2084" s="69"/>
      <c r="T2084" s="203"/>
      <c r="U2084" s="29"/>
    </row>
    <row r="2085" spans="1:21" s="12" customFormat="1" ht="15" hidden="1" thickBot="1">
      <c r="A2085" s="21" t="s">
        <v>6870</v>
      </c>
      <c r="B2085" s="1" t="s">
        <v>4673</v>
      </c>
      <c r="C2085" s="153" t="s">
        <v>3249</v>
      </c>
      <c r="D2085" s="155" t="s">
        <v>2133</v>
      </c>
      <c r="E2085" s="155" t="s">
        <v>2133</v>
      </c>
      <c r="F2085" s="100">
        <v>3</v>
      </c>
      <c r="G2085" s="101" t="s">
        <v>2109</v>
      </c>
      <c r="H2085" s="102" t="s">
        <v>1743</v>
      </c>
      <c r="I2085" s="103">
        <v>6977</v>
      </c>
      <c r="J2085" s="103">
        <v>1122</v>
      </c>
      <c r="K2085" s="77">
        <v>100</v>
      </c>
      <c r="L2085" s="105">
        <v>1258.9000000000001</v>
      </c>
      <c r="M2085" s="106">
        <f t="shared" si="235"/>
        <v>1.43328077E-2</v>
      </c>
      <c r="N2085" s="106">
        <f t="shared" si="236"/>
        <v>1.2774176E-2</v>
      </c>
      <c r="O2085" s="228">
        <f t="shared" si="237"/>
        <v>2.2918919999999999E-4</v>
      </c>
      <c r="P2085" s="281">
        <f t="shared" si="234"/>
        <v>37036</v>
      </c>
      <c r="Q2085" s="260"/>
      <c r="R2085" s="64"/>
      <c r="S2085" s="65"/>
      <c r="T2085" s="202"/>
      <c r="U2085" s="29"/>
    </row>
    <row r="2086" spans="1:21" s="12" customFormat="1" ht="15" hidden="1" thickBot="1">
      <c r="A2086" s="21" t="s">
        <v>6871</v>
      </c>
      <c r="B2086" s="1" t="s">
        <v>4674</v>
      </c>
      <c r="C2086" s="153" t="s">
        <v>3249</v>
      </c>
      <c r="D2086" s="155" t="s">
        <v>2157</v>
      </c>
      <c r="E2086" s="155" t="s">
        <v>2116</v>
      </c>
      <c r="F2086" s="100" t="s">
        <v>2117</v>
      </c>
      <c r="G2086" s="101" t="s">
        <v>2107</v>
      </c>
      <c r="H2086" s="102" t="s">
        <v>1744</v>
      </c>
      <c r="I2086" s="103">
        <v>27924</v>
      </c>
      <c r="J2086" s="103">
        <v>3519</v>
      </c>
      <c r="K2086" s="77">
        <v>917</v>
      </c>
      <c r="L2086" s="105">
        <v>1164.3699999999999</v>
      </c>
      <c r="M2086" s="106">
        <f t="shared" si="235"/>
        <v>3.2839134700000001E-2</v>
      </c>
      <c r="N2086" s="106">
        <f t="shared" si="236"/>
        <v>9.9247588799999995E-2</v>
      </c>
      <c r="O2086" s="228">
        <f t="shared" si="237"/>
        <v>1.7806616E-3</v>
      </c>
      <c r="P2086" s="281">
        <f t="shared" si="234"/>
        <v>287754</v>
      </c>
      <c r="Q2086" s="68"/>
      <c r="R2086" s="66"/>
      <c r="S2086" s="67"/>
      <c r="T2086" s="203"/>
      <c r="U2086" s="29"/>
    </row>
    <row r="2087" spans="1:21" s="12" customFormat="1" ht="15" hidden="1" thickBot="1">
      <c r="A2087" s="21" t="s">
        <v>6872</v>
      </c>
      <c r="B2087" s="1" t="s">
        <v>4675</v>
      </c>
      <c r="C2087" s="153" t="s">
        <v>3249</v>
      </c>
      <c r="D2087" s="155" t="s">
        <v>2157</v>
      </c>
      <c r="E2087" s="155" t="s">
        <v>2115</v>
      </c>
      <c r="F2087" s="100" t="s">
        <v>2119</v>
      </c>
      <c r="G2087" s="101" t="s">
        <v>2108</v>
      </c>
      <c r="H2087" s="102" t="s">
        <v>1745</v>
      </c>
      <c r="I2087" s="103">
        <v>6580</v>
      </c>
      <c r="J2087" s="103">
        <v>1002</v>
      </c>
      <c r="K2087" s="77">
        <v>455</v>
      </c>
      <c r="L2087" s="105">
        <v>1194.48</v>
      </c>
      <c r="M2087" s="106">
        <f t="shared" si="235"/>
        <v>6.9148936100000002E-2</v>
      </c>
      <c r="N2087" s="106">
        <f t="shared" si="236"/>
        <v>5.80061901E-2</v>
      </c>
      <c r="O2087" s="228">
        <f t="shared" si="237"/>
        <v>1.0407244E-3</v>
      </c>
      <c r="P2087" s="281">
        <f t="shared" si="234"/>
        <v>168181</v>
      </c>
      <c r="Q2087" s="68"/>
      <c r="R2087" s="66"/>
      <c r="S2087" s="67"/>
      <c r="T2087" s="203"/>
      <c r="U2087" s="29"/>
    </row>
    <row r="2088" spans="1:21" s="12" customFormat="1" ht="15" hidden="1" thickBot="1">
      <c r="A2088" s="21" t="s">
        <v>6873</v>
      </c>
      <c r="B2088" s="1" t="s">
        <v>4676</v>
      </c>
      <c r="C2088" s="153" t="s">
        <v>3249</v>
      </c>
      <c r="D2088" s="155" t="s">
        <v>2157</v>
      </c>
      <c r="E2088" s="155" t="s">
        <v>2120</v>
      </c>
      <c r="F2088" s="100" t="s">
        <v>2119</v>
      </c>
      <c r="G2088" s="101" t="s">
        <v>2108</v>
      </c>
      <c r="H2088" s="102" t="s">
        <v>1744</v>
      </c>
      <c r="I2088" s="103">
        <v>8466</v>
      </c>
      <c r="J2088" s="103">
        <v>1428</v>
      </c>
      <c r="K2088" s="77">
        <v>497</v>
      </c>
      <c r="L2088" s="105">
        <v>1158.98</v>
      </c>
      <c r="M2088" s="106">
        <f t="shared" si="235"/>
        <v>5.8705409799999997E-2</v>
      </c>
      <c r="N2088" s="106">
        <f t="shared" si="236"/>
        <v>7.2331986000000001E-2</v>
      </c>
      <c r="O2088" s="228">
        <f t="shared" si="237"/>
        <v>1.2977523E-3</v>
      </c>
      <c r="P2088" s="281">
        <f t="shared" si="234"/>
        <v>209716</v>
      </c>
      <c r="Q2088" s="68"/>
      <c r="R2088" s="66"/>
      <c r="S2088" s="67"/>
      <c r="T2088" s="203"/>
      <c r="U2088" s="29"/>
    </row>
    <row r="2089" spans="1:21" s="12" customFormat="1" ht="15" hidden="1" thickBot="1">
      <c r="A2089" s="21" t="s">
        <v>6874</v>
      </c>
      <c r="B2089" s="1" t="s">
        <v>4677</v>
      </c>
      <c r="C2089" s="98" t="s">
        <v>3249</v>
      </c>
      <c r="D2089" s="100" t="s">
        <v>2157</v>
      </c>
      <c r="E2089" s="100" t="s">
        <v>2122</v>
      </c>
      <c r="F2089" s="100">
        <v>3</v>
      </c>
      <c r="G2089" s="101" t="s">
        <v>2109</v>
      </c>
      <c r="H2089" s="102" t="s">
        <v>1746</v>
      </c>
      <c r="I2089" s="103">
        <v>10267</v>
      </c>
      <c r="J2089" s="103">
        <v>1565</v>
      </c>
      <c r="K2089" s="77">
        <v>762</v>
      </c>
      <c r="L2089" s="105">
        <v>1356.17</v>
      </c>
      <c r="M2089" s="106">
        <f t="shared" si="235"/>
        <v>7.4218369500000006E-2</v>
      </c>
      <c r="N2089" s="106">
        <f t="shared" si="236"/>
        <v>8.5646894000000001E-2</v>
      </c>
      <c r="O2089" s="228">
        <f t="shared" si="237"/>
        <v>1.5366431999999999E-3</v>
      </c>
      <c r="P2089" s="281">
        <f t="shared" si="234"/>
        <v>248321</v>
      </c>
      <c r="Q2089" s="68"/>
      <c r="R2089" s="66"/>
      <c r="S2089" s="67"/>
      <c r="T2089" s="203"/>
      <c r="U2089" s="29"/>
    </row>
    <row r="2090" spans="1:21" s="12" customFormat="1" ht="15" hidden="1" thickBot="1">
      <c r="A2090" s="21" t="s">
        <v>6875</v>
      </c>
      <c r="B2090" s="1" t="s">
        <v>4678</v>
      </c>
      <c r="C2090" s="153" t="s">
        <v>3249</v>
      </c>
      <c r="D2090" s="155" t="s">
        <v>2157</v>
      </c>
      <c r="E2090" s="155" t="s">
        <v>2124</v>
      </c>
      <c r="F2090" s="100">
        <v>3</v>
      </c>
      <c r="G2090" s="101" t="s">
        <v>2109</v>
      </c>
      <c r="H2090" s="102" t="s">
        <v>1747</v>
      </c>
      <c r="I2090" s="103">
        <v>7834</v>
      </c>
      <c r="J2090" s="103">
        <v>1019</v>
      </c>
      <c r="K2090" s="77">
        <v>380</v>
      </c>
      <c r="L2090" s="105">
        <v>1131.8699999999999</v>
      </c>
      <c r="M2090" s="106">
        <f t="shared" si="235"/>
        <v>4.8506510000000003E-2</v>
      </c>
      <c r="N2090" s="106">
        <f t="shared" si="236"/>
        <v>4.3669444000000002E-2</v>
      </c>
      <c r="O2090" s="228">
        <f t="shared" si="237"/>
        <v>7.8350010000000005E-4</v>
      </c>
      <c r="P2090" s="281">
        <f t="shared" si="234"/>
        <v>126613</v>
      </c>
      <c r="Q2090" s="68"/>
      <c r="R2090" s="66"/>
      <c r="S2090" s="67"/>
      <c r="T2090" s="203"/>
      <c r="U2090" s="29"/>
    </row>
    <row r="2091" spans="1:21" s="12" customFormat="1" ht="15" hidden="1" thickBot="1">
      <c r="A2091" s="21" t="s">
        <v>6876</v>
      </c>
      <c r="B2091" s="1" t="s">
        <v>4679</v>
      </c>
      <c r="C2091" s="153" t="s">
        <v>3249</v>
      </c>
      <c r="D2091" s="155" t="s">
        <v>2157</v>
      </c>
      <c r="E2091" s="155" t="s">
        <v>2126</v>
      </c>
      <c r="F2091" s="100" t="s">
        <v>2119</v>
      </c>
      <c r="G2091" s="101" t="s">
        <v>2108</v>
      </c>
      <c r="H2091" s="102" t="s">
        <v>1748</v>
      </c>
      <c r="I2091" s="103">
        <v>3969</v>
      </c>
      <c r="J2091" s="103">
        <v>553</v>
      </c>
      <c r="K2091" s="77">
        <v>163</v>
      </c>
      <c r="L2091" s="105">
        <v>1111.48</v>
      </c>
      <c r="M2091" s="106">
        <f t="shared" si="235"/>
        <v>4.1068279100000001E-2</v>
      </c>
      <c r="N2091" s="106">
        <f t="shared" si="236"/>
        <v>2.04328987E-2</v>
      </c>
      <c r="O2091" s="228">
        <f t="shared" si="237"/>
        <v>3.6659909999999998E-4</v>
      </c>
      <c r="P2091" s="281">
        <f t="shared" si="234"/>
        <v>59242</v>
      </c>
      <c r="Q2091" s="68"/>
      <c r="R2091" s="66"/>
      <c r="S2091" s="67"/>
      <c r="T2091" s="203"/>
      <c r="U2091" s="29"/>
    </row>
    <row r="2092" spans="1:21" s="12" customFormat="1" ht="15" hidden="1" thickBot="1">
      <c r="A2092" s="21" t="s">
        <v>6877</v>
      </c>
      <c r="B2092" s="1" t="s">
        <v>4680</v>
      </c>
      <c r="C2092" s="98" t="s">
        <v>3249</v>
      </c>
      <c r="D2092" s="100" t="s">
        <v>2159</v>
      </c>
      <c r="E2092" s="100" t="s">
        <v>2116</v>
      </c>
      <c r="F2092" s="100" t="s">
        <v>2117</v>
      </c>
      <c r="G2092" s="101" t="s">
        <v>2107</v>
      </c>
      <c r="H2092" s="102" t="s">
        <v>1749</v>
      </c>
      <c r="I2092" s="103">
        <v>16332</v>
      </c>
      <c r="J2092" s="103">
        <v>2253</v>
      </c>
      <c r="K2092" s="77">
        <v>436</v>
      </c>
      <c r="L2092" s="105">
        <v>1243.25</v>
      </c>
      <c r="M2092" s="106">
        <f t="shared" si="235"/>
        <v>2.66960568E-2</v>
      </c>
      <c r="N2092" s="106">
        <f t="shared" si="236"/>
        <v>4.8378215099999997E-2</v>
      </c>
      <c r="O2092" s="228">
        <f t="shared" si="237"/>
        <v>8.6798310000000005E-4</v>
      </c>
      <c r="P2092" s="281">
        <f t="shared" si="234"/>
        <v>140266</v>
      </c>
      <c r="Q2092" s="68"/>
      <c r="R2092" s="66"/>
      <c r="S2092" s="67"/>
      <c r="T2092" s="203"/>
      <c r="U2092" s="29"/>
    </row>
    <row r="2093" spans="1:21" s="12" customFormat="1" ht="15" hidden="1" thickBot="1">
      <c r="A2093" s="21" t="s">
        <v>6878</v>
      </c>
      <c r="B2093" s="1" t="s">
        <v>4681</v>
      </c>
      <c r="C2093" s="153" t="s">
        <v>3249</v>
      </c>
      <c r="D2093" s="155" t="s">
        <v>2159</v>
      </c>
      <c r="E2093" s="155" t="s">
        <v>2115</v>
      </c>
      <c r="F2093" s="100" t="s">
        <v>2119</v>
      </c>
      <c r="G2093" s="101" t="s">
        <v>2108</v>
      </c>
      <c r="H2093" s="102" t="s">
        <v>1750</v>
      </c>
      <c r="I2093" s="103">
        <v>3338</v>
      </c>
      <c r="J2093" s="103">
        <v>494</v>
      </c>
      <c r="K2093" s="77">
        <v>92</v>
      </c>
      <c r="L2093" s="105">
        <v>968.79</v>
      </c>
      <c r="M2093" s="106">
        <f t="shared" si="235"/>
        <v>2.7561413999999999E-2</v>
      </c>
      <c r="N2093" s="106">
        <f t="shared" si="236"/>
        <v>1.4053962600000001E-2</v>
      </c>
      <c r="O2093" s="228">
        <f t="shared" si="237"/>
        <v>2.521507E-4</v>
      </c>
      <c r="P2093" s="281">
        <f t="shared" si="234"/>
        <v>40747</v>
      </c>
      <c r="Q2093" s="68"/>
      <c r="R2093" s="66"/>
      <c r="S2093" s="67"/>
      <c r="T2093" s="203"/>
      <c r="U2093" s="29"/>
    </row>
    <row r="2094" spans="1:21" s="12" customFormat="1" ht="15" hidden="1" thickBot="1">
      <c r="A2094" s="21" t="s">
        <v>6879</v>
      </c>
      <c r="B2094" s="1" t="s">
        <v>4682</v>
      </c>
      <c r="C2094" s="98" t="s">
        <v>3249</v>
      </c>
      <c r="D2094" s="100" t="s">
        <v>2159</v>
      </c>
      <c r="E2094" s="100" t="s">
        <v>2120</v>
      </c>
      <c r="F2094" s="100" t="s">
        <v>2119</v>
      </c>
      <c r="G2094" s="101" t="s">
        <v>2108</v>
      </c>
      <c r="H2094" s="102" t="s">
        <v>1749</v>
      </c>
      <c r="I2094" s="103">
        <v>6771</v>
      </c>
      <c r="J2094" s="103">
        <v>1068</v>
      </c>
      <c r="K2094" s="77">
        <v>138</v>
      </c>
      <c r="L2094" s="105">
        <v>1135.28</v>
      </c>
      <c r="M2094" s="106">
        <f t="shared" si="235"/>
        <v>2.0381036700000001E-2</v>
      </c>
      <c r="N2094" s="106">
        <f t="shared" si="236"/>
        <v>1.9173196999999999E-2</v>
      </c>
      <c r="O2094" s="228">
        <f t="shared" si="237"/>
        <v>3.4399799999999998E-4</v>
      </c>
      <c r="P2094" s="281">
        <f t="shared" si="234"/>
        <v>55590</v>
      </c>
      <c r="Q2094" s="68"/>
      <c r="R2094" s="66"/>
      <c r="S2094" s="67"/>
      <c r="T2094" s="203"/>
      <c r="U2094" s="29"/>
    </row>
    <row r="2095" spans="1:21" s="12" customFormat="1" ht="15" hidden="1" thickBot="1">
      <c r="A2095" s="21" t="s">
        <v>6880</v>
      </c>
      <c r="B2095" s="1" t="s">
        <v>4683</v>
      </c>
      <c r="C2095" s="153" t="s">
        <v>3249</v>
      </c>
      <c r="D2095" s="155" t="s">
        <v>2159</v>
      </c>
      <c r="E2095" s="155" t="s">
        <v>2122</v>
      </c>
      <c r="F2095" s="100" t="s">
        <v>2119</v>
      </c>
      <c r="G2095" s="101" t="s">
        <v>2108</v>
      </c>
      <c r="H2095" s="102" t="s">
        <v>1751</v>
      </c>
      <c r="I2095" s="103">
        <v>3668</v>
      </c>
      <c r="J2095" s="103">
        <v>608</v>
      </c>
      <c r="K2095" s="77">
        <v>144</v>
      </c>
      <c r="L2095" s="105">
        <v>995.18</v>
      </c>
      <c r="M2095" s="106">
        <f t="shared" si="235"/>
        <v>3.9258451399999998E-2</v>
      </c>
      <c r="N2095" s="106">
        <f t="shared" si="236"/>
        <v>2.39847449E-2</v>
      </c>
      <c r="O2095" s="228">
        <f t="shared" si="237"/>
        <v>4.3032489999999998E-4</v>
      </c>
      <c r="P2095" s="281">
        <f t="shared" si="234"/>
        <v>69540</v>
      </c>
      <c r="Q2095" s="68"/>
      <c r="R2095" s="66"/>
      <c r="S2095" s="67"/>
      <c r="T2095" s="203"/>
      <c r="U2095" s="29"/>
    </row>
    <row r="2096" spans="1:21" s="12" customFormat="1" ht="15" hidden="1" thickBot="1">
      <c r="A2096" s="21" t="s">
        <v>6881</v>
      </c>
      <c r="B2096" s="1" t="s">
        <v>4684</v>
      </c>
      <c r="C2096" s="153" t="s">
        <v>3249</v>
      </c>
      <c r="D2096" s="155" t="s">
        <v>2159</v>
      </c>
      <c r="E2096" s="155" t="s">
        <v>2124</v>
      </c>
      <c r="F2096" s="100">
        <v>3</v>
      </c>
      <c r="G2096" s="101" t="s">
        <v>2109</v>
      </c>
      <c r="H2096" s="102" t="s">
        <v>1752</v>
      </c>
      <c r="I2096" s="103">
        <v>12397</v>
      </c>
      <c r="J2096" s="103">
        <v>1805</v>
      </c>
      <c r="K2096" s="77">
        <v>452</v>
      </c>
      <c r="L2096" s="105">
        <v>994.89</v>
      </c>
      <c r="M2096" s="106">
        <f t="shared" si="235"/>
        <v>3.6460433899999999E-2</v>
      </c>
      <c r="N2096" s="106">
        <f t="shared" si="236"/>
        <v>6.6149105099999994E-2</v>
      </c>
      <c r="O2096" s="228">
        <f t="shared" si="237"/>
        <v>1.1868213999999999E-3</v>
      </c>
      <c r="P2096" s="281">
        <f t="shared" si="234"/>
        <v>191790</v>
      </c>
      <c r="Q2096" s="68"/>
      <c r="R2096" s="66"/>
      <c r="S2096" s="67"/>
      <c r="T2096" s="203"/>
      <c r="U2096" s="29"/>
    </row>
    <row r="2097" spans="1:21" s="12" customFormat="1" ht="15" hidden="1" thickBot="1">
      <c r="A2097" s="21" t="s">
        <v>6882</v>
      </c>
      <c r="B2097" s="1" t="s">
        <v>4685</v>
      </c>
      <c r="C2097" s="153" t="s">
        <v>3249</v>
      </c>
      <c r="D2097" s="155" t="s">
        <v>2172</v>
      </c>
      <c r="E2097" s="155" t="s">
        <v>2116</v>
      </c>
      <c r="F2097" s="100" t="s">
        <v>2117</v>
      </c>
      <c r="G2097" s="101" t="s">
        <v>2107</v>
      </c>
      <c r="H2097" s="102" t="s">
        <v>1753</v>
      </c>
      <c r="I2097" s="103">
        <v>22135</v>
      </c>
      <c r="J2097" s="103">
        <v>3049</v>
      </c>
      <c r="K2097" s="77">
        <v>536</v>
      </c>
      <c r="L2097" s="105">
        <v>1345.14</v>
      </c>
      <c r="M2097" s="106">
        <f t="shared" si="235"/>
        <v>2.4215044000000002E-2</v>
      </c>
      <c r="N2097" s="106">
        <f t="shared" si="236"/>
        <v>5.4887721E-2</v>
      </c>
      <c r="O2097" s="228">
        <f t="shared" si="237"/>
        <v>9.8477409999999993E-4</v>
      </c>
      <c r="P2097" s="281">
        <f t="shared" si="234"/>
        <v>159139</v>
      </c>
      <c r="Q2097" s="68"/>
      <c r="R2097" s="66"/>
      <c r="S2097" s="67"/>
      <c r="T2097" s="203"/>
      <c r="U2097" s="29"/>
    </row>
    <row r="2098" spans="1:21" s="12" customFormat="1" ht="15" hidden="1" thickBot="1">
      <c r="A2098" s="21" t="s">
        <v>6883</v>
      </c>
      <c r="B2098" s="1" t="s">
        <v>4686</v>
      </c>
      <c r="C2098" s="153" t="s">
        <v>3249</v>
      </c>
      <c r="D2098" s="155" t="s">
        <v>2172</v>
      </c>
      <c r="E2098" s="155" t="s">
        <v>2115</v>
      </c>
      <c r="F2098" s="100">
        <v>3</v>
      </c>
      <c r="G2098" s="101" t="s">
        <v>2109</v>
      </c>
      <c r="H2098" s="102" t="s">
        <v>1754</v>
      </c>
      <c r="I2098" s="103">
        <v>8348</v>
      </c>
      <c r="J2098" s="103">
        <v>1209</v>
      </c>
      <c r="K2098" s="77">
        <v>182</v>
      </c>
      <c r="L2098" s="105">
        <v>1394.95</v>
      </c>
      <c r="M2098" s="106">
        <f t="shared" si="235"/>
        <v>2.1801629100000001E-2</v>
      </c>
      <c r="N2098" s="106">
        <f t="shared" si="236"/>
        <v>1.88954224E-2</v>
      </c>
      <c r="O2098" s="228">
        <f t="shared" si="237"/>
        <v>3.390143E-4</v>
      </c>
      <c r="P2098" s="281">
        <f t="shared" si="234"/>
        <v>54784</v>
      </c>
      <c r="Q2098" s="68"/>
      <c r="R2098" s="66"/>
      <c r="S2098" s="67"/>
      <c r="T2098" s="203"/>
      <c r="U2098" s="29"/>
    </row>
    <row r="2099" spans="1:21" s="12" customFormat="1" ht="15" hidden="1" thickBot="1">
      <c r="A2099" s="21" t="s">
        <v>6884</v>
      </c>
      <c r="B2099" s="1" t="s">
        <v>4687</v>
      </c>
      <c r="C2099" s="153" t="s">
        <v>3249</v>
      </c>
      <c r="D2099" s="155" t="s">
        <v>2172</v>
      </c>
      <c r="E2099" s="155" t="s">
        <v>2120</v>
      </c>
      <c r="F2099" s="100" t="s">
        <v>2119</v>
      </c>
      <c r="G2099" s="101" t="s">
        <v>2108</v>
      </c>
      <c r="H2099" s="102" t="s">
        <v>1753</v>
      </c>
      <c r="I2099" s="103">
        <v>7979</v>
      </c>
      <c r="J2099" s="103">
        <v>1344</v>
      </c>
      <c r="K2099" s="77">
        <v>406</v>
      </c>
      <c r="L2099" s="105">
        <v>1277.68</v>
      </c>
      <c r="M2099" s="106">
        <f t="shared" si="235"/>
        <v>5.0883569300000001E-2</v>
      </c>
      <c r="N2099" s="106">
        <f t="shared" si="236"/>
        <v>5.3524761300000001E-2</v>
      </c>
      <c r="O2099" s="228">
        <f t="shared" si="237"/>
        <v>9.603204E-4</v>
      </c>
      <c r="P2099" s="281">
        <f t="shared" si="234"/>
        <v>155187</v>
      </c>
      <c r="Q2099" s="68"/>
      <c r="R2099" s="66"/>
      <c r="S2099" s="67"/>
      <c r="T2099" s="203"/>
      <c r="U2099" s="29"/>
    </row>
    <row r="2100" spans="1:21" s="12" customFormat="1" ht="15" hidden="1" thickBot="1">
      <c r="A2100" s="21" t="s">
        <v>6885</v>
      </c>
      <c r="B2100" s="1" t="s">
        <v>4688</v>
      </c>
      <c r="C2100" s="153" t="s">
        <v>3249</v>
      </c>
      <c r="D2100" s="155" t="s">
        <v>2172</v>
      </c>
      <c r="E2100" s="155" t="s">
        <v>2122</v>
      </c>
      <c r="F2100" s="100" t="s">
        <v>2119</v>
      </c>
      <c r="G2100" s="101" t="s">
        <v>2108</v>
      </c>
      <c r="H2100" s="102" t="s">
        <v>1755</v>
      </c>
      <c r="I2100" s="103">
        <v>7755</v>
      </c>
      <c r="J2100" s="103">
        <v>1265</v>
      </c>
      <c r="K2100" s="77">
        <v>243</v>
      </c>
      <c r="L2100" s="105">
        <v>1051.3699999999999</v>
      </c>
      <c r="M2100" s="106">
        <f t="shared" si="235"/>
        <v>3.1334622800000003E-2</v>
      </c>
      <c r="N2100" s="106">
        <f t="shared" si="236"/>
        <v>3.77015682E-2</v>
      </c>
      <c r="O2100" s="228">
        <f t="shared" si="237"/>
        <v>6.7642679999999999E-4</v>
      </c>
      <c r="P2100" s="281">
        <f t="shared" si="234"/>
        <v>109310</v>
      </c>
      <c r="Q2100" s="68"/>
      <c r="R2100" s="66"/>
      <c r="S2100" s="67"/>
      <c r="T2100" s="203"/>
      <c r="U2100" s="29"/>
    </row>
    <row r="2101" spans="1:21" s="12" customFormat="1" ht="15" hidden="1" thickBot="1">
      <c r="A2101" s="21" t="s">
        <v>6886</v>
      </c>
      <c r="B2101" s="1" t="s">
        <v>4689</v>
      </c>
      <c r="C2101" s="153" t="s">
        <v>3249</v>
      </c>
      <c r="D2101" s="155" t="s">
        <v>2172</v>
      </c>
      <c r="E2101" s="155" t="s">
        <v>2124</v>
      </c>
      <c r="F2101" s="100" t="s">
        <v>2119</v>
      </c>
      <c r="G2101" s="101" t="s">
        <v>2108</v>
      </c>
      <c r="H2101" s="102" t="s">
        <v>1756</v>
      </c>
      <c r="I2101" s="103">
        <v>4684</v>
      </c>
      <c r="J2101" s="103">
        <v>821</v>
      </c>
      <c r="K2101" s="77">
        <v>219</v>
      </c>
      <c r="L2101" s="105">
        <v>1116.08</v>
      </c>
      <c r="M2101" s="106">
        <f t="shared" si="235"/>
        <v>4.6754910300000001E-2</v>
      </c>
      <c r="N2101" s="106">
        <f t="shared" si="236"/>
        <v>3.4393395899999998E-2</v>
      </c>
      <c r="O2101" s="228">
        <f t="shared" si="237"/>
        <v>6.1707289999999996E-4</v>
      </c>
      <c r="P2101" s="281">
        <f t="shared" si="234"/>
        <v>99718</v>
      </c>
      <c r="Q2101" s="68"/>
      <c r="R2101" s="66"/>
      <c r="S2101" s="67"/>
      <c r="T2101" s="203"/>
      <c r="U2101" s="29"/>
    </row>
    <row r="2102" spans="1:21" s="12" customFormat="1" ht="15" hidden="1" thickBot="1">
      <c r="A2102" s="21" t="s">
        <v>6887</v>
      </c>
      <c r="B2102" s="1" t="s">
        <v>4690</v>
      </c>
      <c r="C2102" s="153" t="s">
        <v>3249</v>
      </c>
      <c r="D2102" s="155" t="s">
        <v>2174</v>
      </c>
      <c r="E2102" s="155" t="s">
        <v>2116</v>
      </c>
      <c r="F2102" s="100" t="s">
        <v>2119</v>
      </c>
      <c r="G2102" s="101" t="s">
        <v>2108</v>
      </c>
      <c r="H2102" s="102" t="s">
        <v>1757</v>
      </c>
      <c r="I2102" s="103">
        <v>3320</v>
      </c>
      <c r="J2102" s="103">
        <v>586</v>
      </c>
      <c r="K2102" s="77">
        <v>118</v>
      </c>
      <c r="L2102" s="105">
        <v>631.39</v>
      </c>
      <c r="M2102" s="106">
        <f t="shared" si="235"/>
        <v>3.55421686E-2</v>
      </c>
      <c r="N2102" s="106">
        <f t="shared" si="236"/>
        <v>3.2987077400000002E-2</v>
      </c>
      <c r="O2102" s="228">
        <f t="shared" si="237"/>
        <v>5.9184129999999995E-4</v>
      </c>
      <c r="P2102" s="281">
        <f t="shared" si="234"/>
        <v>95641</v>
      </c>
      <c r="Q2102" s="68"/>
      <c r="R2102" s="66"/>
      <c r="S2102" s="67"/>
      <c r="T2102" s="203"/>
      <c r="U2102" s="29"/>
    </row>
    <row r="2103" spans="1:21" s="12" customFormat="1" ht="15" hidden="1" thickBot="1">
      <c r="A2103" s="21" t="s">
        <v>6888</v>
      </c>
      <c r="B2103" s="1" t="s">
        <v>4691</v>
      </c>
      <c r="C2103" s="153" t="s">
        <v>3249</v>
      </c>
      <c r="D2103" s="155" t="s">
        <v>2174</v>
      </c>
      <c r="E2103" s="155" t="s">
        <v>2115</v>
      </c>
      <c r="F2103" s="100" t="s">
        <v>2119</v>
      </c>
      <c r="G2103" s="101" t="s">
        <v>2108</v>
      </c>
      <c r="H2103" s="102" t="s">
        <v>1758</v>
      </c>
      <c r="I2103" s="103">
        <v>2788</v>
      </c>
      <c r="J2103" s="103">
        <v>521</v>
      </c>
      <c r="K2103" s="77">
        <v>76</v>
      </c>
      <c r="L2103" s="105">
        <v>917.27</v>
      </c>
      <c r="M2103" s="106">
        <f t="shared" si="235"/>
        <v>2.72596843E-2</v>
      </c>
      <c r="N2103" s="106">
        <f t="shared" si="236"/>
        <v>1.5483222499999999E-2</v>
      </c>
      <c r="O2103" s="228">
        <f t="shared" si="237"/>
        <v>2.7779390000000001E-4</v>
      </c>
      <c r="P2103" s="281">
        <f t="shared" si="234"/>
        <v>44891</v>
      </c>
      <c r="Q2103" s="68"/>
      <c r="R2103" s="66"/>
      <c r="S2103" s="67"/>
      <c r="T2103" s="203"/>
      <c r="U2103" s="29"/>
    </row>
    <row r="2104" spans="1:21" s="12" customFormat="1" ht="15" hidden="1" thickBot="1">
      <c r="A2104" s="21" t="s">
        <v>6889</v>
      </c>
      <c r="B2104" s="1" t="s">
        <v>4692</v>
      </c>
      <c r="C2104" s="153" t="s">
        <v>3249</v>
      </c>
      <c r="D2104" s="155" t="s">
        <v>2174</v>
      </c>
      <c r="E2104" s="155" t="s">
        <v>2120</v>
      </c>
      <c r="F2104" s="100" t="s">
        <v>2119</v>
      </c>
      <c r="G2104" s="101" t="s">
        <v>2108</v>
      </c>
      <c r="H2104" s="102" t="s">
        <v>1759</v>
      </c>
      <c r="I2104" s="103">
        <v>6230</v>
      </c>
      <c r="J2104" s="103">
        <v>1148</v>
      </c>
      <c r="K2104" s="77">
        <v>191</v>
      </c>
      <c r="L2104" s="105">
        <v>702.29</v>
      </c>
      <c r="M2104" s="106">
        <f t="shared" ref="M2104:M2135" si="238" xml:space="preserve"> ROUNDDOWN(K2104/I2104,10)</f>
        <v>3.06581059E-2</v>
      </c>
      <c r="N2104" s="106">
        <f t="shared" ref="N2104:N2135" si="239">ROUNDDOWN(J2104*M2104/L2104,10)</f>
        <v>5.0115344899999997E-2</v>
      </c>
      <c r="O2104" s="228">
        <f t="shared" ref="O2104:O2135" si="240">ROUNDDOWN(N2104/$N$2499,10)</f>
        <v>8.9915000000000004E-4</v>
      </c>
      <c r="P2104" s="281">
        <f t="shared" si="234"/>
        <v>145302</v>
      </c>
      <c r="Q2104" s="68"/>
      <c r="R2104" s="66"/>
      <c r="S2104" s="67"/>
      <c r="T2104" s="203"/>
      <c r="U2104" s="29"/>
    </row>
    <row r="2105" spans="1:21" s="12" customFormat="1" ht="15" hidden="1" thickBot="1">
      <c r="A2105" s="21" t="s">
        <v>6890</v>
      </c>
      <c r="B2105" s="1" t="s">
        <v>4693</v>
      </c>
      <c r="C2105" s="153" t="s">
        <v>3249</v>
      </c>
      <c r="D2105" s="155" t="s">
        <v>2174</v>
      </c>
      <c r="E2105" s="155" t="s">
        <v>2122</v>
      </c>
      <c r="F2105" s="100">
        <v>3</v>
      </c>
      <c r="G2105" s="101" t="s">
        <v>2109</v>
      </c>
      <c r="H2105" s="102" t="s">
        <v>1760</v>
      </c>
      <c r="I2105" s="103">
        <v>21521</v>
      </c>
      <c r="J2105" s="103">
        <v>3323</v>
      </c>
      <c r="K2105" s="77">
        <v>263</v>
      </c>
      <c r="L2105" s="105">
        <v>1146.57</v>
      </c>
      <c r="M2105" s="106">
        <f t="shared" si="238"/>
        <v>1.22206217E-2</v>
      </c>
      <c r="N2105" s="106">
        <f t="shared" si="239"/>
        <v>3.5417921099999999E-2</v>
      </c>
      <c r="O2105" s="228">
        <f t="shared" si="240"/>
        <v>6.3545449999999999E-4</v>
      </c>
      <c r="P2105" s="281">
        <f t="shared" si="234"/>
        <v>102689</v>
      </c>
      <c r="Q2105" s="68"/>
      <c r="R2105" s="66"/>
      <c r="S2105" s="67"/>
      <c r="T2105" s="203"/>
      <c r="U2105" s="29"/>
    </row>
    <row r="2106" spans="1:21" s="12" customFormat="1" ht="15" hidden="1" thickBot="1">
      <c r="A2106" s="21" t="s">
        <v>6891</v>
      </c>
      <c r="B2106" s="1" t="s">
        <v>4694</v>
      </c>
      <c r="C2106" s="153" t="s">
        <v>3249</v>
      </c>
      <c r="D2106" s="155" t="s">
        <v>2175</v>
      </c>
      <c r="E2106" s="155" t="s">
        <v>2116</v>
      </c>
      <c r="F2106" s="100" t="s">
        <v>2117</v>
      </c>
      <c r="G2106" s="101" t="s">
        <v>2107</v>
      </c>
      <c r="H2106" s="102" t="s">
        <v>1761</v>
      </c>
      <c r="I2106" s="103">
        <v>11180</v>
      </c>
      <c r="J2106" s="103">
        <v>1719</v>
      </c>
      <c r="K2106" s="77">
        <v>379</v>
      </c>
      <c r="L2106" s="105">
        <v>1273.94</v>
      </c>
      <c r="M2106" s="106">
        <f t="shared" si="238"/>
        <v>3.3899821099999998E-2</v>
      </c>
      <c r="N2106" s="106">
        <f t="shared" si="239"/>
        <v>4.5742964699999999E-2</v>
      </c>
      <c r="O2106" s="228">
        <f t="shared" si="240"/>
        <v>8.207024E-4</v>
      </c>
      <c r="P2106" s="281">
        <f t="shared" si="234"/>
        <v>132625</v>
      </c>
      <c r="Q2106" s="68"/>
      <c r="R2106" s="66"/>
      <c r="S2106" s="67"/>
      <c r="T2106" s="203"/>
      <c r="U2106" s="29"/>
    </row>
    <row r="2107" spans="1:21" s="12" customFormat="1" ht="15" hidden="1" thickBot="1">
      <c r="A2107" s="21" t="s">
        <v>6892</v>
      </c>
      <c r="B2107" s="1" t="s">
        <v>4695</v>
      </c>
      <c r="C2107" s="153" t="s">
        <v>3249</v>
      </c>
      <c r="D2107" s="155" t="s">
        <v>2175</v>
      </c>
      <c r="E2107" s="155" t="s">
        <v>2115</v>
      </c>
      <c r="F2107" s="100" t="s">
        <v>2119</v>
      </c>
      <c r="G2107" s="101" t="s">
        <v>2108</v>
      </c>
      <c r="H2107" s="102" t="s">
        <v>1762</v>
      </c>
      <c r="I2107" s="103">
        <v>9523</v>
      </c>
      <c r="J2107" s="103">
        <v>1595</v>
      </c>
      <c r="K2107" s="77">
        <v>243</v>
      </c>
      <c r="L2107" s="105">
        <v>952.87</v>
      </c>
      <c r="M2107" s="106">
        <f t="shared" si="238"/>
        <v>2.5517168900000001E-2</v>
      </c>
      <c r="N2107" s="106">
        <f t="shared" si="239"/>
        <v>4.2712945500000002E-2</v>
      </c>
      <c r="O2107" s="228">
        <f t="shared" si="240"/>
        <v>7.66339E-4</v>
      </c>
      <c r="P2107" s="281">
        <f t="shared" si="234"/>
        <v>123840</v>
      </c>
      <c r="Q2107" s="68"/>
      <c r="R2107" s="66"/>
      <c r="S2107" s="67"/>
      <c r="T2107" s="203"/>
      <c r="U2107" s="29"/>
    </row>
    <row r="2108" spans="1:21" s="12" customFormat="1" ht="15" hidden="1" thickBot="1">
      <c r="A2108" s="21" t="s">
        <v>6893</v>
      </c>
      <c r="B2108" s="1" t="s">
        <v>4696</v>
      </c>
      <c r="C2108" s="153" t="s">
        <v>3249</v>
      </c>
      <c r="D2108" s="155" t="s">
        <v>2175</v>
      </c>
      <c r="E2108" s="155" t="s">
        <v>2120</v>
      </c>
      <c r="F2108" s="100" t="s">
        <v>2119</v>
      </c>
      <c r="G2108" s="101" t="s">
        <v>2108</v>
      </c>
      <c r="H2108" s="102" t="s">
        <v>1763</v>
      </c>
      <c r="I2108" s="103">
        <v>6386</v>
      </c>
      <c r="J2108" s="103">
        <v>1198</v>
      </c>
      <c r="K2108" s="77">
        <v>73</v>
      </c>
      <c r="L2108" s="105">
        <v>838.46</v>
      </c>
      <c r="M2108" s="106">
        <f t="shared" si="238"/>
        <v>1.14312558E-2</v>
      </c>
      <c r="N2108" s="106">
        <f t="shared" si="239"/>
        <v>1.6333092099999998E-2</v>
      </c>
      <c r="O2108" s="228">
        <f t="shared" si="240"/>
        <v>2.930419E-4</v>
      </c>
      <c r="P2108" s="281">
        <f t="shared" si="234"/>
        <v>47355</v>
      </c>
      <c r="Q2108" s="68"/>
      <c r="R2108" s="66"/>
      <c r="S2108" s="67"/>
      <c r="T2108" s="203"/>
      <c r="U2108" s="29"/>
    </row>
    <row r="2109" spans="1:21" s="12" customFormat="1" ht="15" hidden="1" thickBot="1">
      <c r="A2109" s="21" t="s">
        <v>6894</v>
      </c>
      <c r="B2109" s="1" t="s">
        <v>4697</v>
      </c>
      <c r="C2109" s="153" t="s">
        <v>3249</v>
      </c>
      <c r="D2109" s="155" t="s">
        <v>2175</v>
      </c>
      <c r="E2109" s="155" t="s">
        <v>2122</v>
      </c>
      <c r="F2109" s="100" t="s">
        <v>2119</v>
      </c>
      <c r="G2109" s="101" t="s">
        <v>2108</v>
      </c>
      <c r="H2109" s="102" t="s">
        <v>1764</v>
      </c>
      <c r="I2109" s="103">
        <v>9094</v>
      </c>
      <c r="J2109" s="103">
        <v>1553</v>
      </c>
      <c r="K2109" s="77">
        <v>208</v>
      </c>
      <c r="L2109" s="105">
        <v>988.52</v>
      </c>
      <c r="M2109" s="106">
        <f t="shared" si="238"/>
        <v>2.2872223399999999E-2</v>
      </c>
      <c r="N2109" s="106">
        <f t="shared" si="239"/>
        <v>3.5933074600000003E-2</v>
      </c>
      <c r="O2109" s="228">
        <f t="shared" si="240"/>
        <v>6.4469720000000002E-4</v>
      </c>
      <c r="P2109" s="281">
        <f t="shared" si="234"/>
        <v>104183</v>
      </c>
      <c r="Q2109" s="68"/>
      <c r="R2109" s="66"/>
      <c r="S2109" s="67"/>
      <c r="T2109" s="203"/>
      <c r="U2109" s="29"/>
    </row>
    <row r="2110" spans="1:21" s="12" customFormat="1" ht="15" hidden="1" thickBot="1">
      <c r="A2110" s="21" t="s">
        <v>6895</v>
      </c>
      <c r="B2110" s="1" t="s">
        <v>4698</v>
      </c>
      <c r="C2110" s="153" t="s">
        <v>3249</v>
      </c>
      <c r="D2110" s="155" t="s">
        <v>2175</v>
      </c>
      <c r="E2110" s="155" t="s">
        <v>2124</v>
      </c>
      <c r="F2110" s="100" t="s">
        <v>2119</v>
      </c>
      <c r="G2110" s="101" t="s">
        <v>2108</v>
      </c>
      <c r="H2110" s="102" t="s">
        <v>1761</v>
      </c>
      <c r="I2110" s="103">
        <v>8108</v>
      </c>
      <c r="J2110" s="103">
        <v>1468</v>
      </c>
      <c r="K2110" s="77">
        <v>228</v>
      </c>
      <c r="L2110" s="105">
        <v>824.85</v>
      </c>
      <c r="M2110" s="106">
        <f t="shared" si="238"/>
        <v>2.8120374900000002E-2</v>
      </c>
      <c r="N2110" s="106">
        <f t="shared" si="239"/>
        <v>5.0046324000000003E-2</v>
      </c>
      <c r="O2110" s="228">
        <f t="shared" si="240"/>
        <v>8.9791160000000003E-4</v>
      </c>
      <c r="P2110" s="281">
        <f t="shared" si="234"/>
        <v>145102</v>
      </c>
      <c r="Q2110" s="68"/>
      <c r="R2110" s="66"/>
      <c r="S2110" s="67"/>
      <c r="T2110" s="203"/>
      <c r="U2110" s="29"/>
    </row>
    <row r="2111" spans="1:21" s="12" customFormat="1" ht="15" hidden="1" thickBot="1">
      <c r="A2111" s="21" t="s">
        <v>6896</v>
      </c>
      <c r="B2111" s="1" t="s">
        <v>4699</v>
      </c>
      <c r="C2111" s="153" t="s">
        <v>3249</v>
      </c>
      <c r="D2111" s="155" t="s">
        <v>2177</v>
      </c>
      <c r="E2111" s="155" t="s">
        <v>2120</v>
      </c>
      <c r="F2111" s="100" t="s">
        <v>2119</v>
      </c>
      <c r="G2111" s="101" t="s">
        <v>2108</v>
      </c>
      <c r="H2111" s="102" t="s">
        <v>1765</v>
      </c>
      <c r="I2111" s="103">
        <v>5266</v>
      </c>
      <c r="J2111" s="103">
        <v>846</v>
      </c>
      <c r="K2111" s="77">
        <v>200</v>
      </c>
      <c r="L2111" s="105">
        <v>1083.17</v>
      </c>
      <c r="M2111" s="106">
        <f t="shared" si="238"/>
        <v>3.7979490999999997E-2</v>
      </c>
      <c r="N2111" s="106">
        <f t="shared" si="239"/>
        <v>2.9663533299999999E-2</v>
      </c>
      <c r="O2111" s="228">
        <f t="shared" si="240"/>
        <v>5.3221150000000005E-4</v>
      </c>
      <c r="P2111" s="281">
        <f t="shared" si="234"/>
        <v>86005</v>
      </c>
      <c r="Q2111" s="68"/>
      <c r="R2111" s="66"/>
      <c r="S2111" s="67"/>
      <c r="T2111" s="203"/>
      <c r="U2111" s="29"/>
    </row>
    <row r="2112" spans="1:21" s="12" customFormat="1" ht="15" hidden="1" thickBot="1">
      <c r="A2112" s="21" t="s">
        <v>6897</v>
      </c>
      <c r="B2112" s="1" t="s">
        <v>4700</v>
      </c>
      <c r="C2112" s="153" t="s">
        <v>3249</v>
      </c>
      <c r="D2112" s="155" t="s">
        <v>2177</v>
      </c>
      <c r="E2112" s="155" t="s">
        <v>2122</v>
      </c>
      <c r="F2112" s="100">
        <v>3</v>
      </c>
      <c r="G2112" s="101" t="s">
        <v>2109</v>
      </c>
      <c r="H2112" s="102" t="s">
        <v>1766</v>
      </c>
      <c r="I2112" s="103">
        <v>22091</v>
      </c>
      <c r="J2112" s="103">
        <v>3413</v>
      </c>
      <c r="K2112" s="77">
        <v>517</v>
      </c>
      <c r="L2112" s="105">
        <v>1286.01</v>
      </c>
      <c r="M2112" s="106">
        <f t="shared" si="238"/>
        <v>2.3403195799999998E-2</v>
      </c>
      <c r="N2112" s="106">
        <f t="shared" si="239"/>
        <v>6.21107979E-2</v>
      </c>
      <c r="O2112" s="228">
        <f t="shared" si="240"/>
        <v>1.1143677E-3</v>
      </c>
      <c r="P2112" s="281">
        <f t="shared" si="234"/>
        <v>180081</v>
      </c>
      <c r="Q2112" s="68"/>
      <c r="R2112" s="66"/>
      <c r="S2112" s="67"/>
      <c r="T2112" s="203"/>
      <c r="U2112" s="29"/>
    </row>
    <row r="2113" spans="1:21" s="12" customFormat="1" ht="15" hidden="1" thickBot="1">
      <c r="A2113" s="21" t="s">
        <v>6898</v>
      </c>
      <c r="B2113" s="1" t="s">
        <v>4701</v>
      </c>
      <c r="C2113" s="153" t="s">
        <v>3249</v>
      </c>
      <c r="D2113" s="155" t="s">
        <v>2177</v>
      </c>
      <c r="E2113" s="155" t="s">
        <v>2124</v>
      </c>
      <c r="F2113" s="100" t="s">
        <v>2119</v>
      </c>
      <c r="G2113" s="101" t="s">
        <v>2108</v>
      </c>
      <c r="H2113" s="102" t="s">
        <v>1767</v>
      </c>
      <c r="I2113" s="103">
        <v>4034</v>
      </c>
      <c r="J2113" s="103">
        <v>660</v>
      </c>
      <c r="K2113" s="77">
        <v>169</v>
      </c>
      <c r="L2113" s="105">
        <v>815.53</v>
      </c>
      <c r="M2113" s="106">
        <f t="shared" si="238"/>
        <v>4.1893901800000001E-2</v>
      </c>
      <c r="N2113" s="106">
        <f t="shared" si="239"/>
        <v>3.39043017E-2</v>
      </c>
      <c r="O2113" s="228">
        <f t="shared" si="240"/>
        <v>6.0829769999999996E-4</v>
      </c>
      <c r="P2113" s="281">
        <f t="shared" si="234"/>
        <v>98300</v>
      </c>
      <c r="Q2113" s="68"/>
      <c r="R2113" s="66"/>
      <c r="S2113" s="67"/>
      <c r="T2113" s="203"/>
      <c r="U2113" s="29"/>
    </row>
    <row r="2114" spans="1:21" s="12" customFormat="1" ht="15" hidden="1" thickBot="1">
      <c r="A2114" s="21" t="s">
        <v>6899</v>
      </c>
      <c r="B2114" s="1" t="s">
        <v>4702</v>
      </c>
      <c r="C2114" s="153" t="s">
        <v>3249</v>
      </c>
      <c r="D2114" s="155" t="s">
        <v>2177</v>
      </c>
      <c r="E2114" s="155" t="s">
        <v>2126</v>
      </c>
      <c r="F2114" s="100" t="s">
        <v>2119</v>
      </c>
      <c r="G2114" s="101" t="s">
        <v>2108</v>
      </c>
      <c r="H2114" s="102" t="s">
        <v>1768</v>
      </c>
      <c r="I2114" s="103">
        <v>3414</v>
      </c>
      <c r="J2114" s="103">
        <v>589</v>
      </c>
      <c r="K2114" s="77">
        <v>138</v>
      </c>
      <c r="L2114" s="105">
        <v>926.76</v>
      </c>
      <c r="M2114" s="106">
        <f t="shared" si="238"/>
        <v>4.0421792599999999E-2</v>
      </c>
      <c r="N2114" s="106">
        <f t="shared" si="239"/>
        <v>2.5689969100000001E-2</v>
      </c>
      <c r="O2114" s="228">
        <f t="shared" si="240"/>
        <v>4.6091939999999998E-4</v>
      </c>
      <c r="P2114" s="281">
        <f t="shared" si="234"/>
        <v>74484</v>
      </c>
      <c r="Q2114" s="68"/>
      <c r="R2114" s="66"/>
      <c r="S2114" s="67"/>
      <c r="T2114" s="203"/>
      <c r="U2114" s="29"/>
    </row>
    <row r="2115" spans="1:21" s="12" customFormat="1" ht="15" hidden="1" thickBot="1">
      <c r="A2115" s="21" t="s">
        <v>6900</v>
      </c>
      <c r="B2115" s="1" t="s">
        <v>4703</v>
      </c>
      <c r="C2115" s="153" t="s">
        <v>3249</v>
      </c>
      <c r="D2115" s="155" t="s">
        <v>2179</v>
      </c>
      <c r="E2115" s="155" t="s">
        <v>2116</v>
      </c>
      <c r="F2115" s="100">
        <v>3</v>
      </c>
      <c r="G2115" s="101" t="s">
        <v>2109</v>
      </c>
      <c r="H2115" s="102" t="s">
        <v>1769</v>
      </c>
      <c r="I2115" s="103">
        <v>17465</v>
      </c>
      <c r="J2115" s="103">
        <v>2769</v>
      </c>
      <c r="K2115" s="77">
        <v>570</v>
      </c>
      <c r="L2115" s="105">
        <v>1302.21</v>
      </c>
      <c r="M2115" s="106">
        <f t="shared" si="238"/>
        <v>3.2636701900000002E-2</v>
      </c>
      <c r="N2115" s="106">
        <f t="shared" si="239"/>
        <v>6.9398198100000003E-2</v>
      </c>
      <c r="O2115" s="228">
        <f t="shared" si="240"/>
        <v>1.2451153999999999E-3</v>
      </c>
      <c r="P2115" s="281">
        <f t="shared" si="234"/>
        <v>201210</v>
      </c>
      <c r="Q2115" s="68"/>
      <c r="R2115" s="66"/>
      <c r="S2115" s="67"/>
      <c r="T2115" s="203"/>
      <c r="U2115" s="29"/>
    </row>
    <row r="2116" spans="1:21" s="12" customFormat="1" ht="15" hidden="1" thickBot="1">
      <c r="A2116" s="21" t="s">
        <v>6901</v>
      </c>
      <c r="B2116" s="1" t="s">
        <v>4704</v>
      </c>
      <c r="C2116" s="153" t="s">
        <v>3249</v>
      </c>
      <c r="D2116" s="155" t="s">
        <v>2179</v>
      </c>
      <c r="E2116" s="155" t="s">
        <v>2115</v>
      </c>
      <c r="F2116" s="100">
        <v>3</v>
      </c>
      <c r="G2116" s="101" t="s">
        <v>2109</v>
      </c>
      <c r="H2116" s="102" t="s">
        <v>1762</v>
      </c>
      <c r="I2116" s="103">
        <v>19157</v>
      </c>
      <c r="J2116" s="103">
        <v>2748</v>
      </c>
      <c r="K2116" s="77">
        <v>724</v>
      </c>
      <c r="L2116" s="105">
        <v>1051.3499999999999</v>
      </c>
      <c r="M2116" s="106">
        <f t="shared" si="238"/>
        <v>3.7792973799999997E-2</v>
      </c>
      <c r="N2116" s="106">
        <f t="shared" si="239"/>
        <v>9.8782605199999998E-2</v>
      </c>
      <c r="O2116" s="228">
        <f t="shared" si="240"/>
        <v>1.7723190000000001E-3</v>
      </c>
      <c r="P2116" s="281">
        <f t="shared" si="234"/>
        <v>286406</v>
      </c>
      <c r="Q2116" s="68"/>
      <c r="R2116" s="66"/>
      <c r="S2116" s="67"/>
      <c r="T2116" s="203"/>
      <c r="U2116" s="29"/>
    </row>
    <row r="2117" spans="1:21" s="12" customFormat="1" ht="15" hidden="1" thickBot="1">
      <c r="A2117" s="21" t="s">
        <v>6902</v>
      </c>
      <c r="B2117" s="1" t="s">
        <v>4705</v>
      </c>
      <c r="C2117" s="153" t="s">
        <v>3249</v>
      </c>
      <c r="D2117" s="155" t="s">
        <v>2179</v>
      </c>
      <c r="E2117" s="155" t="s">
        <v>2120</v>
      </c>
      <c r="F2117" s="100">
        <v>3</v>
      </c>
      <c r="G2117" s="101" t="s">
        <v>2109</v>
      </c>
      <c r="H2117" s="102" t="s">
        <v>1770</v>
      </c>
      <c r="I2117" s="103">
        <v>16161</v>
      </c>
      <c r="J2117" s="103">
        <v>2403</v>
      </c>
      <c r="K2117" s="77">
        <v>438</v>
      </c>
      <c r="L2117" s="105">
        <v>1180.99</v>
      </c>
      <c r="M2117" s="106">
        <f t="shared" si="238"/>
        <v>2.7102283200000001E-2</v>
      </c>
      <c r="N2117" s="106">
        <f t="shared" si="239"/>
        <v>5.5145925399999997E-2</v>
      </c>
      <c r="O2117" s="228">
        <f t="shared" si="240"/>
        <v>9.8940669999999999E-4</v>
      </c>
      <c r="P2117" s="281">
        <f t="shared" ref="P2117:P2180" si="241">ROUNDDOWN(161600000*O2117,0)</f>
        <v>159888</v>
      </c>
      <c r="Q2117" s="68"/>
      <c r="R2117" s="66"/>
      <c r="S2117" s="67"/>
      <c r="T2117" s="203"/>
      <c r="U2117" s="29"/>
    </row>
    <row r="2118" spans="1:21" s="12" customFormat="1" ht="15" hidden="1" thickBot="1">
      <c r="A2118" s="21" t="s">
        <v>6903</v>
      </c>
      <c r="B2118" s="1" t="s">
        <v>4706</v>
      </c>
      <c r="C2118" s="153" t="s">
        <v>3249</v>
      </c>
      <c r="D2118" s="155" t="s">
        <v>2179</v>
      </c>
      <c r="E2118" s="155" t="s">
        <v>2122</v>
      </c>
      <c r="F2118" s="100" t="s">
        <v>2119</v>
      </c>
      <c r="G2118" s="101" t="s">
        <v>2108</v>
      </c>
      <c r="H2118" s="102" t="s">
        <v>1771</v>
      </c>
      <c r="I2118" s="103">
        <v>11097</v>
      </c>
      <c r="J2118" s="103">
        <v>1841</v>
      </c>
      <c r="K2118" s="77">
        <v>73</v>
      </c>
      <c r="L2118" s="105">
        <v>1718.08</v>
      </c>
      <c r="M2118" s="106">
        <f t="shared" si="238"/>
        <v>6.5783545000000004E-3</v>
      </c>
      <c r="N2118" s="106">
        <f t="shared" si="239"/>
        <v>7.0490027000000002E-3</v>
      </c>
      <c r="O2118" s="228">
        <f t="shared" si="240"/>
        <v>1.264704E-4</v>
      </c>
      <c r="P2118" s="281">
        <f t="shared" si="241"/>
        <v>20437</v>
      </c>
      <c r="Q2118" s="68"/>
      <c r="R2118" s="66"/>
      <c r="S2118" s="67"/>
      <c r="T2118" s="203"/>
      <c r="U2118" s="29"/>
    </row>
    <row r="2119" spans="1:21" s="12" customFormat="1" ht="15" hidden="1" thickBot="1">
      <c r="A2119" s="21" t="s">
        <v>6904</v>
      </c>
      <c r="B2119" s="1" t="s">
        <v>4707</v>
      </c>
      <c r="C2119" s="153" t="s">
        <v>3249</v>
      </c>
      <c r="D2119" s="155" t="s">
        <v>2179</v>
      </c>
      <c r="E2119" s="155" t="s">
        <v>2124</v>
      </c>
      <c r="F2119" s="100" t="s">
        <v>2119</v>
      </c>
      <c r="G2119" s="101" t="s">
        <v>2108</v>
      </c>
      <c r="H2119" s="102" t="s">
        <v>1772</v>
      </c>
      <c r="I2119" s="103">
        <v>6485</v>
      </c>
      <c r="J2119" s="103">
        <v>1052</v>
      </c>
      <c r="K2119" s="77">
        <v>87</v>
      </c>
      <c r="L2119" s="105">
        <v>1616.53</v>
      </c>
      <c r="M2119" s="106">
        <f t="shared" si="238"/>
        <v>1.34155744E-2</v>
      </c>
      <c r="N2119" s="106">
        <f t="shared" si="239"/>
        <v>8.7305426999999998E-3</v>
      </c>
      <c r="O2119" s="228">
        <f t="shared" si="240"/>
        <v>1.5663990000000001E-4</v>
      </c>
      <c r="P2119" s="281">
        <f t="shared" si="241"/>
        <v>25313</v>
      </c>
      <c r="Q2119" s="68"/>
      <c r="R2119" s="66"/>
      <c r="S2119" s="67"/>
      <c r="T2119" s="203"/>
      <c r="U2119" s="29"/>
    </row>
    <row r="2120" spans="1:21" s="12" customFormat="1" ht="15" hidden="1" thickBot="1">
      <c r="A2120" s="21" t="s">
        <v>6905</v>
      </c>
      <c r="B2120" s="1" t="s">
        <v>4708</v>
      </c>
      <c r="C2120" s="153" t="s">
        <v>3249</v>
      </c>
      <c r="D2120" s="155" t="s">
        <v>2179</v>
      </c>
      <c r="E2120" s="155" t="s">
        <v>2126</v>
      </c>
      <c r="F2120" s="100">
        <v>3</v>
      </c>
      <c r="G2120" s="101" t="s">
        <v>2109</v>
      </c>
      <c r="H2120" s="102" t="s">
        <v>1773</v>
      </c>
      <c r="I2120" s="103">
        <v>7952</v>
      </c>
      <c r="J2120" s="103">
        <v>1243</v>
      </c>
      <c r="K2120" s="77">
        <v>83</v>
      </c>
      <c r="L2120" s="105">
        <v>1023.86</v>
      </c>
      <c r="M2120" s="106">
        <f t="shared" si="238"/>
        <v>1.04376257E-2</v>
      </c>
      <c r="N2120" s="106">
        <f t="shared" si="239"/>
        <v>1.26716238E-2</v>
      </c>
      <c r="O2120" s="228">
        <f t="shared" si="240"/>
        <v>2.273493E-4</v>
      </c>
      <c r="P2120" s="281">
        <f t="shared" si="241"/>
        <v>36739</v>
      </c>
      <c r="Q2120" s="68"/>
      <c r="R2120" s="66"/>
      <c r="S2120" s="67"/>
      <c r="T2120" s="203"/>
      <c r="U2120" s="29"/>
    </row>
    <row r="2121" spans="1:21" s="12" customFormat="1" ht="15" hidden="1" thickBot="1">
      <c r="A2121" s="21" t="s">
        <v>6906</v>
      </c>
      <c r="B2121" s="1" t="s">
        <v>4709</v>
      </c>
      <c r="C2121" s="153" t="s">
        <v>3249</v>
      </c>
      <c r="D2121" s="155" t="s">
        <v>2179</v>
      </c>
      <c r="E2121" s="155" t="s">
        <v>2133</v>
      </c>
      <c r="F2121" s="100" t="s">
        <v>2119</v>
      </c>
      <c r="G2121" s="101" t="s">
        <v>2108</v>
      </c>
      <c r="H2121" s="102" t="s">
        <v>1774</v>
      </c>
      <c r="I2121" s="103">
        <v>7090</v>
      </c>
      <c r="J2121" s="103">
        <v>1245</v>
      </c>
      <c r="K2121" s="77">
        <v>138</v>
      </c>
      <c r="L2121" s="105">
        <v>1669.57</v>
      </c>
      <c r="M2121" s="106">
        <f t="shared" si="238"/>
        <v>1.9464033799999999E-2</v>
      </c>
      <c r="N2121" s="106">
        <f t="shared" si="239"/>
        <v>1.45143492E-2</v>
      </c>
      <c r="O2121" s="228">
        <f t="shared" si="240"/>
        <v>2.6041079999999998E-4</v>
      </c>
      <c r="P2121" s="281">
        <f t="shared" si="241"/>
        <v>42082</v>
      </c>
      <c r="Q2121" s="68"/>
      <c r="R2121" s="66"/>
      <c r="S2121" s="67"/>
      <c r="T2121" s="203"/>
      <c r="U2121" s="29"/>
    </row>
    <row r="2122" spans="1:21" s="12" customFormat="1" ht="15" hidden="1" thickBot="1">
      <c r="A2122" s="21" t="s">
        <v>6907</v>
      </c>
      <c r="B2122" s="1" t="s">
        <v>4710</v>
      </c>
      <c r="C2122" s="153" t="s">
        <v>3249</v>
      </c>
      <c r="D2122" s="155" t="s">
        <v>2179</v>
      </c>
      <c r="E2122" s="155" t="s">
        <v>2157</v>
      </c>
      <c r="F2122" s="100" t="s">
        <v>2119</v>
      </c>
      <c r="G2122" s="101" t="s">
        <v>2108</v>
      </c>
      <c r="H2122" s="102" t="s">
        <v>3576</v>
      </c>
      <c r="I2122" s="103">
        <v>3292</v>
      </c>
      <c r="J2122" s="103">
        <v>463</v>
      </c>
      <c r="K2122" s="77">
        <v>94</v>
      </c>
      <c r="L2122" s="105">
        <v>1073.6400000000001</v>
      </c>
      <c r="M2122" s="106">
        <f t="shared" si="238"/>
        <v>2.8554070399999999E-2</v>
      </c>
      <c r="N2122" s="106">
        <f t="shared" si="239"/>
        <v>1.231375E-2</v>
      </c>
      <c r="O2122" s="228">
        <f t="shared" si="240"/>
        <v>2.2092849999999999E-4</v>
      </c>
      <c r="P2122" s="281">
        <f t="shared" si="241"/>
        <v>35702</v>
      </c>
      <c r="Q2122" s="68"/>
      <c r="R2122" s="66"/>
      <c r="S2122" s="67"/>
      <c r="T2122" s="203"/>
      <c r="U2122" s="29"/>
    </row>
    <row r="2123" spans="1:21" s="12" customFormat="1" ht="15" hidden="1" thickBot="1">
      <c r="A2123" s="21" t="s">
        <v>6908</v>
      </c>
      <c r="B2123" s="1" t="s">
        <v>4711</v>
      </c>
      <c r="C2123" s="98" t="s">
        <v>3249</v>
      </c>
      <c r="D2123" s="100" t="s">
        <v>2179</v>
      </c>
      <c r="E2123" s="100" t="s">
        <v>2159</v>
      </c>
      <c r="F2123" s="100">
        <v>3</v>
      </c>
      <c r="G2123" s="101" t="s">
        <v>2109</v>
      </c>
      <c r="H2123" s="102" t="s">
        <v>1775</v>
      </c>
      <c r="I2123" s="103">
        <v>14007</v>
      </c>
      <c r="J2123" s="103">
        <v>2175</v>
      </c>
      <c r="K2123" s="77">
        <v>91</v>
      </c>
      <c r="L2123" s="105">
        <v>1472.96</v>
      </c>
      <c r="M2123" s="106">
        <f t="shared" si="238"/>
        <v>6.4967515999999996E-3</v>
      </c>
      <c r="N2123" s="106">
        <f t="shared" si="239"/>
        <v>9.5932236000000008E-3</v>
      </c>
      <c r="O2123" s="228">
        <f t="shared" si="240"/>
        <v>1.7211780000000001E-4</v>
      </c>
      <c r="P2123" s="281">
        <f t="shared" si="241"/>
        <v>27814</v>
      </c>
      <c r="Q2123" s="68"/>
      <c r="R2123" s="66"/>
      <c r="S2123" s="67"/>
      <c r="T2123" s="203"/>
      <c r="U2123" s="29"/>
    </row>
    <row r="2124" spans="1:21" s="12" customFormat="1" ht="15" hidden="1" thickBot="1">
      <c r="A2124" s="21" t="s">
        <v>6909</v>
      </c>
      <c r="B2124" s="1" t="s">
        <v>4712</v>
      </c>
      <c r="C2124" s="153" t="s">
        <v>3249</v>
      </c>
      <c r="D2124" s="155" t="s">
        <v>2179</v>
      </c>
      <c r="E2124" s="155" t="s">
        <v>2172</v>
      </c>
      <c r="F2124" s="100" t="s">
        <v>2119</v>
      </c>
      <c r="G2124" s="101" t="s">
        <v>2108</v>
      </c>
      <c r="H2124" s="102" t="s">
        <v>1776</v>
      </c>
      <c r="I2124" s="103">
        <v>8507</v>
      </c>
      <c r="J2124" s="103">
        <v>1270</v>
      </c>
      <c r="K2124" s="77">
        <v>204</v>
      </c>
      <c r="L2124" s="105">
        <v>1189.29</v>
      </c>
      <c r="M2124" s="106">
        <f t="shared" si="238"/>
        <v>2.3980251500000001E-2</v>
      </c>
      <c r="N2124" s="106">
        <f t="shared" si="239"/>
        <v>2.56076477E-2</v>
      </c>
      <c r="O2124" s="228">
        <f t="shared" si="240"/>
        <v>4.5944239999999998E-4</v>
      </c>
      <c r="P2124" s="281">
        <f t="shared" si="241"/>
        <v>74245</v>
      </c>
      <c r="Q2124" s="68"/>
      <c r="R2124" s="66"/>
      <c r="S2124" s="67"/>
      <c r="T2124" s="203"/>
      <c r="U2124" s="29"/>
    </row>
    <row r="2125" spans="1:21" s="12" customFormat="1" ht="15" hidden="1" thickBot="1">
      <c r="A2125" s="21" t="s">
        <v>6910</v>
      </c>
      <c r="B2125" s="1" t="s">
        <v>4713</v>
      </c>
      <c r="C2125" s="153" t="s">
        <v>3249</v>
      </c>
      <c r="D2125" s="155" t="s">
        <v>2179</v>
      </c>
      <c r="E2125" s="155" t="s">
        <v>2174</v>
      </c>
      <c r="F2125" s="100" t="s">
        <v>2119</v>
      </c>
      <c r="G2125" s="101" t="s">
        <v>2108</v>
      </c>
      <c r="H2125" s="102" t="s">
        <v>1777</v>
      </c>
      <c r="I2125" s="103">
        <v>7656</v>
      </c>
      <c r="J2125" s="103">
        <v>1081</v>
      </c>
      <c r="K2125" s="77">
        <v>69</v>
      </c>
      <c r="L2125" s="105">
        <v>2277.19</v>
      </c>
      <c r="M2125" s="106">
        <f t="shared" si="238"/>
        <v>9.0125390999999996E-3</v>
      </c>
      <c r="N2125" s="106">
        <f t="shared" si="239"/>
        <v>4.2783231000000001E-3</v>
      </c>
      <c r="O2125" s="228">
        <f t="shared" si="240"/>
        <v>7.6760000000000004E-5</v>
      </c>
      <c r="P2125" s="281">
        <f t="shared" si="241"/>
        <v>12404</v>
      </c>
      <c r="Q2125" s="68"/>
      <c r="R2125" s="66"/>
      <c r="S2125" s="67"/>
      <c r="T2125" s="203"/>
      <c r="U2125" s="29"/>
    </row>
    <row r="2126" spans="1:21" s="12" customFormat="1" ht="15" hidden="1" thickBot="1">
      <c r="A2126" s="21" t="s">
        <v>6911</v>
      </c>
      <c r="B2126" s="1" t="s">
        <v>4714</v>
      </c>
      <c r="C2126" s="153" t="s">
        <v>3249</v>
      </c>
      <c r="D2126" s="155" t="s">
        <v>2179</v>
      </c>
      <c r="E2126" s="155" t="s">
        <v>2175</v>
      </c>
      <c r="F2126" s="100" t="s">
        <v>2119</v>
      </c>
      <c r="G2126" s="101" t="s">
        <v>2108</v>
      </c>
      <c r="H2126" s="102" t="s">
        <v>1778</v>
      </c>
      <c r="I2126" s="103">
        <v>4180</v>
      </c>
      <c r="J2126" s="103">
        <v>721</v>
      </c>
      <c r="K2126" s="77">
        <v>156</v>
      </c>
      <c r="L2126" s="105">
        <v>1017.14</v>
      </c>
      <c r="M2126" s="106">
        <f t="shared" si="238"/>
        <v>3.7320574099999997E-2</v>
      </c>
      <c r="N2126" s="106">
        <f t="shared" si="239"/>
        <v>2.6454700300000002E-2</v>
      </c>
      <c r="O2126" s="228">
        <f t="shared" si="240"/>
        <v>4.7463989999999999E-4</v>
      </c>
      <c r="P2126" s="281">
        <f t="shared" si="241"/>
        <v>76701</v>
      </c>
      <c r="Q2126" s="68"/>
      <c r="R2126" s="66"/>
      <c r="S2126" s="67"/>
      <c r="T2126" s="203"/>
      <c r="U2126" s="29"/>
    </row>
    <row r="2127" spans="1:21" s="12" customFormat="1" ht="15" hidden="1" thickBot="1">
      <c r="A2127" s="21" t="s">
        <v>6912</v>
      </c>
      <c r="B2127" s="1" t="s">
        <v>4715</v>
      </c>
      <c r="C2127" s="153" t="s">
        <v>3249</v>
      </c>
      <c r="D2127" s="155" t="s">
        <v>2211</v>
      </c>
      <c r="E2127" s="155" t="s">
        <v>2116</v>
      </c>
      <c r="F2127" s="100" t="s">
        <v>2117</v>
      </c>
      <c r="G2127" s="101" t="s">
        <v>2107</v>
      </c>
      <c r="H2127" s="102" t="s">
        <v>1779</v>
      </c>
      <c r="I2127" s="103">
        <v>33790</v>
      </c>
      <c r="J2127" s="103">
        <v>4646</v>
      </c>
      <c r="K2127" s="77">
        <v>762</v>
      </c>
      <c r="L2127" s="105">
        <v>1199.74</v>
      </c>
      <c r="M2127" s="106">
        <f t="shared" si="238"/>
        <v>2.2551050600000001E-2</v>
      </c>
      <c r="N2127" s="106">
        <f t="shared" si="239"/>
        <v>8.7329072199999996E-2</v>
      </c>
      <c r="O2127" s="228">
        <f t="shared" si="240"/>
        <v>1.5668241999999999E-3</v>
      </c>
      <c r="P2127" s="281">
        <f t="shared" si="241"/>
        <v>253198</v>
      </c>
      <c r="Q2127" s="68"/>
      <c r="R2127" s="66"/>
      <c r="S2127" s="67"/>
      <c r="T2127" s="203"/>
      <c r="U2127" s="29"/>
    </row>
    <row r="2128" spans="1:21" s="12" customFormat="1" ht="15" hidden="1" thickBot="1">
      <c r="A2128" s="21" t="s">
        <v>6913</v>
      </c>
      <c r="B2128" s="1" t="s">
        <v>4716</v>
      </c>
      <c r="C2128" s="153" t="s">
        <v>3249</v>
      </c>
      <c r="D2128" s="155" t="s">
        <v>2211</v>
      </c>
      <c r="E2128" s="155" t="s">
        <v>2115</v>
      </c>
      <c r="F2128" s="100" t="s">
        <v>2119</v>
      </c>
      <c r="G2128" s="101" t="s">
        <v>2108</v>
      </c>
      <c r="H2128" s="102" t="s">
        <v>1780</v>
      </c>
      <c r="I2128" s="103">
        <v>4443</v>
      </c>
      <c r="J2128" s="103">
        <v>713</v>
      </c>
      <c r="K2128" s="77">
        <v>156</v>
      </c>
      <c r="L2128" s="105">
        <v>1445.2</v>
      </c>
      <c r="M2128" s="106">
        <f t="shared" si="238"/>
        <v>3.5111411199999998E-2</v>
      </c>
      <c r="N2128" s="106">
        <f t="shared" si="239"/>
        <v>1.7322471700000001E-2</v>
      </c>
      <c r="O2128" s="228">
        <f t="shared" si="240"/>
        <v>3.1079300000000002E-4</v>
      </c>
      <c r="P2128" s="281">
        <f t="shared" si="241"/>
        <v>50224</v>
      </c>
      <c r="Q2128" s="68"/>
      <c r="R2128" s="66"/>
      <c r="S2128" s="67"/>
      <c r="T2128" s="203"/>
      <c r="U2128" s="29"/>
    </row>
    <row r="2129" spans="1:21" s="12" customFormat="1" ht="15" hidden="1" thickBot="1">
      <c r="A2129" s="21" t="s">
        <v>6914</v>
      </c>
      <c r="B2129" s="1" t="s">
        <v>4717</v>
      </c>
      <c r="C2129" s="153" t="s">
        <v>3249</v>
      </c>
      <c r="D2129" s="155" t="s">
        <v>2211</v>
      </c>
      <c r="E2129" s="155" t="s">
        <v>2120</v>
      </c>
      <c r="F2129" s="100" t="s">
        <v>2119</v>
      </c>
      <c r="G2129" s="101" t="s">
        <v>2108</v>
      </c>
      <c r="H2129" s="102" t="s">
        <v>1781</v>
      </c>
      <c r="I2129" s="103">
        <v>5771</v>
      </c>
      <c r="J2129" s="103">
        <v>1100</v>
      </c>
      <c r="K2129" s="77">
        <v>274</v>
      </c>
      <c r="L2129" s="105">
        <v>711.16</v>
      </c>
      <c r="M2129" s="106">
        <f t="shared" si="238"/>
        <v>4.7478773100000003E-2</v>
      </c>
      <c r="N2129" s="106">
        <f t="shared" si="239"/>
        <v>7.3438678199999996E-2</v>
      </c>
      <c r="O2129" s="228">
        <f t="shared" si="240"/>
        <v>1.3176081000000001E-3</v>
      </c>
      <c r="P2129" s="281">
        <f t="shared" si="241"/>
        <v>212925</v>
      </c>
      <c r="Q2129" s="68"/>
      <c r="R2129" s="66"/>
      <c r="S2129" s="67"/>
      <c r="T2129" s="203"/>
      <c r="U2129" s="29"/>
    </row>
    <row r="2130" spans="1:21" s="12" customFormat="1" ht="15" hidden="1" thickBot="1">
      <c r="A2130" s="21" t="s">
        <v>6915</v>
      </c>
      <c r="B2130" s="1" t="s">
        <v>4718</v>
      </c>
      <c r="C2130" s="153" t="s">
        <v>3249</v>
      </c>
      <c r="D2130" s="155" t="s">
        <v>2211</v>
      </c>
      <c r="E2130" s="155" t="s">
        <v>2122</v>
      </c>
      <c r="F2130" s="100" t="s">
        <v>2119</v>
      </c>
      <c r="G2130" s="101" t="s">
        <v>2108</v>
      </c>
      <c r="H2130" s="102" t="s">
        <v>1782</v>
      </c>
      <c r="I2130" s="103">
        <v>4550</v>
      </c>
      <c r="J2130" s="103">
        <v>773</v>
      </c>
      <c r="K2130" s="77">
        <v>205</v>
      </c>
      <c r="L2130" s="105">
        <v>1068.47</v>
      </c>
      <c r="M2130" s="106">
        <f t="shared" si="238"/>
        <v>4.5054944999999999E-2</v>
      </c>
      <c r="N2130" s="106">
        <f t="shared" si="239"/>
        <v>3.2595648400000003E-2</v>
      </c>
      <c r="O2130" s="228">
        <f t="shared" si="240"/>
        <v>5.848184E-4</v>
      </c>
      <c r="P2130" s="281">
        <f t="shared" si="241"/>
        <v>94506</v>
      </c>
      <c r="Q2130" s="68"/>
      <c r="R2130" s="66"/>
      <c r="S2130" s="67"/>
      <c r="T2130" s="203"/>
      <c r="U2130" s="29"/>
    </row>
    <row r="2131" spans="1:21" s="12" customFormat="1" ht="15" hidden="1" thickBot="1">
      <c r="A2131" s="21" t="s">
        <v>6916</v>
      </c>
      <c r="B2131" s="1" t="s">
        <v>4719</v>
      </c>
      <c r="C2131" s="153" t="s">
        <v>3249</v>
      </c>
      <c r="D2131" s="155" t="s">
        <v>2211</v>
      </c>
      <c r="E2131" s="155" t="s">
        <v>2124</v>
      </c>
      <c r="F2131" s="100" t="s">
        <v>2119</v>
      </c>
      <c r="G2131" s="101" t="s">
        <v>2108</v>
      </c>
      <c r="H2131" s="102" t="s">
        <v>1783</v>
      </c>
      <c r="I2131" s="103">
        <v>6409</v>
      </c>
      <c r="J2131" s="103">
        <v>1003</v>
      </c>
      <c r="K2131" s="77">
        <v>116</v>
      </c>
      <c r="L2131" s="105">
        <v>1234.79</v>
      </c>
      <c r="M2131" s="106">
        <f t="shared" si="238"/>
        <v>1.80995475E-2</v>
      </c>
      <c r="N2131" s="106">
        <f t="shared" si="239"/>
        <v>1.47019704E-2</v>
      </c>
      <c r="O2131" s="228">
        <f t="shared" si="240"/>
        <v>2.6377699999999998E-4</v>
      </c>
      <c r="P2131" s="281">
        <f t="shared" si="241"/>
        <v>42626</v>
      </c>
      <c r="Q2131" s="68"/>
      <c r="R2131" s="66"/>
      <c r="S2131" s="67"/>
      <c r="T2131" s="203"/>
      <c r="U2131" s="29"/>
    </row>
    <row r="2132" spans="1:21" s="12" customFormat="1" ht="15" hidden="1" thickBot="1">
      <c r="A2132" s="21" t="s">
        <v>6917</v>
      </c>
      <c r="B2132" s="1" t="s">
        <v>4720</v>
      </c>
      <c r="C2132" s="153" t="s">
        <v>3249</v>
      </c>
      <c r="D2132" s="155" t="s">
        <v>2211</v>
      </c>
      <c r="E2132" s="155" t="s">
        <v>2126</v>
      </c>
      <c r="F2132" s="100">
        <v>3</v>
      </c>
      <c r="G2132" s="101" t="s">
        <v>2109</v>
      </c>
      <c r="H2132" s="102" t="s">
        <v>1784</v>
      </c>
      <c r="I2132" s="103">
        <v>5639</v>
      </c>
      <c r="J2132" s="103">
        <v>901</v>
      </c>
      <c r="K2132" s="77">
        <v>218</v>
      </c>
      <c r="L2132" s="105">
        <v>966.92</v>
      </c>
      <c r="M2132" s="106">
        <f t="shared" si="238"/>
        <v>3.8659336699999998E-2</v>
      </c>
      <c r="N2132" s="106">
        <f t="shared" si="239"/>
        <v>3.6023727200000001E-2</v>
      </c>
      <c r="O2132" s="228">
        <f t="shared" si="240"/>
        <v>6.4632359999999996E-4</v>
      </c>
      <c r="P2132" s="281">
        <f t="shared" si="241"/>
        <v>104445</v>
      </c>
      <c r="Q2132" s="68"/>
      <c r="R2132" s="66"/>
      <c r="S2132" s="67"/>
      <c r="T2132" s="203"/>
      <c r="U2132" s="29"/>
    </row>
    <row r="2133" spans="1:21" s="12" customFormat="1" ht="15" hidden="1" thickBot="1">
      <c r="A2133" s="21" t="s">
        <v>6918</v>
      </c>
      <c r="B2133" s="1" t="s">
        <v>4721</v>
      </c>
      <c r="C2133" s="153" t="s">
        <v>3249</v>
      </c>
      <c r="D2133" s="155" t="s">
        <v>2211</v>
      </c>
      <c r="E2133" s="155" t="s">
        <v>2133</v>
      </c>
      <c r="F2133" s="100">
        <v>3</v>
      </c>
      <c r="G2133" s="101" t="s">
        <v>2109</v>
      </c>
      <c r="H2133" s="102" t="s">
        <v>1785</v>
      </c>
      <c r="I2133" s="103">
        <v>5073</v>
      </c>
      <c r="J2133" s="103">
        <v>787</v>
      </c>
      <c r="K2133" s="77">
        <v>300</v>
      </c>
      <c r="L2133" s="105">
        <v>1102.1400000000001</v>
      </c>
      <c r="M2133" s="106">
        <f t="shared" si="238"/>
        <v>5.9136605500000002E-2</v>
      </c>
      <c r="N2133" s="106">
        <f t="shared" si="239"/>
        <v>4.22274017E-2</v>
      </c>
      <c r="O2133" s="228">
        <f t="shared" si="240"/>
        <v>7.5762759999999996E-4</v>
      </c>
      <c r="P2133" s="281">
        <f t="shared" si="241"/>
        <v>122432</v>
      </c>
      <c r="Q2133" s="68"/>
      <c r="R2133" s="66"/>
      <c r="S2133" s="67"/>
      <c r="T2133" s="203"/>
      <c r="U2133" s="29"/>
    </row>
    <row r="2134" spans="1:21" s="12" customFormat="1" ht="15" hidden="1" thickBot="1">
      <c r="A2134" s="21" t="s">
        <v>6919</v>
      </c>
      <c r="B2134" s="1" t="s">
        <v>4722</v>
      </c>
      <c r="C2134" s="153" t="s">
        <v>3249</v>
      </c>
      <c r="D2134" s="155" t="s">
        <v>2211</v>
      </c>
      <c r="E2134" s="155" t="s">
        <v>2157</v>
      </c>
      <c r="F2134" s="100">
        <v>3</v>
      </c>
      <c r="G2134" s="101" t="s">
        <v>2109</v>
      </c>
      <c r="H2134" s="102" t="s">
        <v>1786</v>
      </c>
      <c r="I2134" s="103">
        <v>24868</v>
      </c>
      <c r="J2134" s="103">
        <v>3864</v>
      </c>
      <c r="K2134" s="77">
        <v>994</v>
      </c>
      <c r="L2134" s="105">
        <v>1187.97</v>
      </c>
      <c r="M2134" s="106">
        <f t="shared" si="238"/>
        <v>3.9971047099999997E-2</v>
      </c>
      <c r="N2134" s="106">
        <f t="shared" si="239"/>
        <v>0.13001012310000001</v>
      </c>
      <c r="O2134" s="228">
        <f t="shared" si="240"/>
        <v>2.3325910000000002E-3</v>
      </c>
      <c r="P2134" s="281">
        <f t="shared" si="241"/>
        <v>376946</v>
      </c>
      <c r="Q2134" s="68"/>
      <c r="R2134" s="66"/>
      <c r="S2134" s="67"/>
      <c r="T2134" s="203"/>
      <c r="U2134" s="29"/>
    </row>
    <row r="2135" spans="1:21" s="12" customFormat="1" ht="15" hidden="1" thickBot="1">
      <c r="A2135" s="21" t="s">
        <v>6920</v>
      </c>
      <c r="B2135" s="1" t="s">
        <v>4723</v>
      </c>
      <c r="C2135" s="153" t="s">
        <v>3249</v>
      </c>
      <c r="D2135" s="155" t="s">
        <v>2211</v>
      </c>
      <c r="E2135" s="155" t="s">
        <v>2159</v>
      </c>
      <c r="F2135" s="100" t="s">
        <v>2119</v>
      </c>
      <c r="G2135" s="101" t="s">
        <v>2108</v>
      </c>
      <c r="H2135" s="102" t="s">
        <v>1779</v>
      </c>
      <c r="I2135" s="103">
        <v>15899</v>
      </c>
      <c r="J2135" s="103">
        <v>2718</v>
      </c>
      <c r="K2135" s="77">
        <v>448</v>
      </c>
      <c r="L2135" s="105">
        <v>1405.56</v>
      </c>
      <c r="M2135" s="106">
        <f t="shared" si="238"/>
        <v>2.81778728E-2</v>
      </c>
      <c r="N2135" s="106">
        <f t="shared" si="239"/>
        <v>5.4488928399999997E-2</v>
      </c>
      <c r="O2135" s="228">
        <f t="shared" si="240"/>
        <v>9.7761909999999992E-4</v>
      </c>
      <c r="P2135" s="281">
        <f t="shared" si="241"/>
        <v>157983</v>
      </c>
      <c r="Q2135" s="68"/>
      <c r="R2135" s="66"/>
      <c r="S2135" s="67"/>
      <c r="T2135" s="203"/>
      <c r="U2135" s="29"/>
    </row>
    <row r="2136" spans="1:21" s="12" customFormat="1" ht="15" hidden="1" thickBot="1">
      <c r="A2136" s="21" t="s">
        <v>6921</v>
      </c>
      <c r="B2136" s="1" t="s">
        <v>4724</v>
      </c>
      <c r="C2136" s="153" t="s">
        <v>3249</v>
      </c>
      <c r="D2136" s="155" t="s">
        <v>2215</v>
      </c>
      <c r="E2136" s="155" t="s">
        <v>2116</v>
      </c>
      <c r="F2136" s="100">
        <v>3</v>
      </c>
      <c r="G2136" s="101" t="s">
        <v>2109</v>
      </c>
      <c r="H2136" s="102" t="s">
        <v>1787</v>
      </c>
      <c r="I2136" s="103">
        <v>12093</v>
      </c>
      <c r="J2136" s="103">
        <v>2017</v>
      </c>
      <c r="K2136" s="77">
        <v>677</v>
      </c>
      <c r="L2136" s="105">
        <v>759.55</v>
      </c>
      <c r="M2136" s="106">
        <f t="shared" ref="M2136:M2155" si="242" xml:space="preserve"> ROUNDDOWN(K2136/I2136,10)</f>
        <v>5.5982799899999998E-2</v>
      </c>
      <c r="N2136" s="106">
        <f t="shared" ref="N2136:N2155" si="243">ROUNDDOWN(J2136*M2136/L2136,10)</f>
        <v>0.1486634288</v>
      </c>
      <c r="O2136" s="228">
        <f t="shared" ref="O2136:O2155" si="244">ROUNDDOWN(N2136/$N$2499,10)</f>
        <v>2.6672612999999999E-3</v>
      </c>
      <c r="P2136" s="281">
        <f t="shared" si="241"/>
        <v>431029</v>
      </c>
      <c r="Q2136" s="68"/>
      <c r="R2136" s="66"/>
      <c r="S2136" s="67"/>
      <c r="T2136" s="203"/>
      <c r="U2136" s="29"/>
    </row>
    <row r="2137" spans="1:21" s="12" customFormat="1" ht="15" hidden="1" thickBot="1">
      <c r="A2137" s="21" t="s">
        <v>6922</v>
      </c>
      <c r="B2137" s="1" t="s">
        <v>4725</v>
      </c>
      <c r="C2137" s="153" t="s">
        <v>3249</v>
      </c>
      <c r="D2137" s="155" t="s">
        <v>2215</v>
      </c>
      <c r="E2137" s="155" t="s">
        <v>2115</v>
      </c>
      <c r="F2137" s="100">
        <v>3</v>
      </c>
      <c r="G2137" s="101" t="s">
        <v>2109</v>
      </c>
      <c r="H2137" s="102" t="s">
        <v>1788</v>
      </c>
      <c r="I2137" s="103">
        <v>9360</v>
      </c>
      <c r="J2137" s="103">
        <v>1438</v>
      </c>
      <c r="K2137" s="77">
        <v>248</v>
      </c>
      <c r="L2137" s="105">
        <v>1592.05</v>
      </c>
      <c r="M2137" s="106">
        <f t="shared" si="242"/>
        <v>2.6495726399999999E-2</v>
      </c>
      <c r="N2137" s="106">
        <f t="shared" si="243"/>
        <v>2.3931945900000001E-2</v>
      </c>
      <c r="O2137" s="228">
        <f t="shared" si="244"/>
        <v>4.2937759999999998E-4</v>
      </c>
      <c r="P2137" s="281">
        <f t="shared" si="241"/>
        <v>69387</v>
      </c>
      <c r="Q2137" s="68"/>
      <c r="R2137" s="66"/>
      <c r="S2137" s="67"/>
      <c r="T2137" s="203"/>
      <c r="U2137" s="29"/>
    </row>
    <row r="2138" spans="1:21" s="12" customFormat="1" ht="15" hidden="1" thickBot="1">
      <c r="A2138" s="21" t="s">
        <v>6923</v>
      </c>
      <c r="B2138" s="1" t="s">
        <v>4726</v>
      </c>
      <c r="C2138" s="153" t="s">
        <v>3249</v>
      </c>
      <c r="D2138" s="155" t="s">
        <v>2215</v>
      </c>
      <c r="E2138" s="155" t="s">
        <v>2120</v>
      </c>
      <c r="F2138" s="100">
        <v>3</v>
      </c>
      <c r="G2138" s="101" t="s">
        <v>2109</v>
      </c>
      <c r="H2138" s="102" t="s">
        <v>1789</v>
      </c>
      <c r="I2138" s="103">
        <v>27968</v>
      </c>
      <c r="J2138" s="103">
        <v>4590</v>
      </c>
      <c r="K2138" s="77">
        <v>815</v>
      </c>
      <c r="L2138" s="105">
        <v>1085.79</v>
      </c>
      <c r="M2138" s="106">
        <f t="shared" si="242"/>
        <v>2.91404462E-2</v>
      </c>
      <c r="N2138" s="106">
        <f t="shared" si="243"/>
        <v>0.12318647990000001</v>
      </c>
      <c r="O2138" s="228">
        <f t="shared" si="244"/>
        <v>2.2101638000000001E-3</v>
      </c>
      <c r="P2138" s="281">
        <f t="shared" si="241"/>
        <v>357162</v>
      </c>
      <c r="Q2138" s="68"/>
      <c r="R2138" s="66"/>
      <c r="S2138" s="67"/>
      <c r="T2138" s="203"/>
      <c r="U2138" s="29"/>
    </row>
    <row r="2139" spans="1:21" s="12" customFormat="1" ht="15" hidden="1" thickBot="1">
      <c r="A2139" s="21" t="s">
        <v>6924</v>
      </c>
      <c r="B2139" s="1" t="s">
        <v>4727</v>
      </c>
      <c r="C2139" s="153" t="s">
        <v>3249</v>
      </c>
      <c r="D2139" s="155" t="s">
        <v>2215</v>
      </c>
      <c r="E2139" s="155" t="s">
        <v>2122</v>
      </c>
      <c r="F2139" s="100">
        <v>3</v>
      </c>
      <c r="G2139" s="101" t="s">
        <v>2109</v>
      </c>
      <c r="H2139" s="102" t="s">
        <v>1790</v>
      </c>
      <c r="I2139" s="103">
        <v>8350</v>
      </c>
      <c r="J2139" s="103">
        <v>1189</v>
      </c>
      <c r="K2139" s="77">
        <v>140</v>
      </c>
      <c r="L2139" s="105">
        <v>1176.6099999999999</v>
      </c>
      <c r="M2139" s="106">
        <f t="shared" si="242"/>
        <v>1.6766467E-2</v>
      </c>
      <c r="N2139" s="106">
        <f t="shared" si="243"/>
        <v>1.69430221E-2</v>
      </c>
      <c r="O2139" s="228">
        <f t="shared" si="244"/>
        <v>3.0398509999999998E-4</v>
      </c>
      <c r="P2139" s="281">
        <f t="shared" si="241"/>
        <v>49123</v>
      </c>
      <c r="Q2139" s="68"/>
      <c r="R2139" s="66"/>
      <c r="S2139" s="67"/>
      <c r="T2139" s="203"/>
      <c r="U2139" s="29"/>
    </row>
    <row r="2140" spans="1:21" s="12" customFormat="1" ht="15" hidden="1" thickBot="1">
      <c r="A2140" s="21" t="s">
        <v>6925</v>
      </c>
      <c r="B2140" s="1" t="s">
        <v>4728</v>
      </c>
      <c r="C2140" s="98" t="s">
        <v>3249</v>
      </c>
      <c r="D2140" s="100" t="s">
        <v>2222</v>
      </c>
      <c r="E2140" s="100" t="s">
        <v>2116</v>
      </c>
      <c r="F2140" s="100" t="s">
        <v>2117</v>
      </c>
      <c r="G2140" s="101" t="s">
        <v>2107</v>
      </c>
      <c r="H2140" s="102" t="s">
        <v>1791</v>
      </c>
      <c r="I2140" s="103">
        <v>24185</v>
      </c>
      <c r="J2140" s="103">
        <v>3279</v>
      </c>
      <c r="K2140" s="77">
        <v>430</v>
      </c>
      <c r="L2140" s="105">
        <v>1216.48</v>
      </c>
      <c r="M2140" s="106">
        <f t="shared" si="242"/>
        <v>1.77796154E-2</v>
      </c>
      <c r="N2140" s="106">
        <f t="shared" si="243"/>
        <v>4.7924634100000002E-2</v>
      </c>
      <c r="O2140" s="228">
        <f t="shared" si="244"/>
        <v>8.5984509999999996E-4</v>
      </c>
      <c r="P2140" s="281">
        <f t="shared" si="241"/>
        <v>138950</v>
      </c>
      <c r="Q2140" s="68"/>
      <c r="R2140" s="66"/>
      <c r="S2140" s="67"/>
      <c r="T2140" s="203"/>
      <c r="U2140" s="29"/>
    </row>
    <row r="2141" spans="1:21" s="12" customFormat="1" ht="15" hidden="1" thickBot="1">
      <c r="A2141" s="21" t="s">
        <v>6926</v>
      </c>
      <c r="B2141" s="1" t="s">
        <v>4729</v>
      </c>
      <c r="C2141" s="153" t="s">
        <v>3249</v>
      </c>
      <c r="D2141" s="155" t="s">
        <v>2222</v>
      </c>
      <c r="E2141" s="155" t="s">
        <v>2115</v>
      </c>
      <c r="F2141" s="100" t="s">
        <v>2119</v>
      </c>
      <c r="G2141" s="101" t="s">
        <v>2108</v>
      </c>
      <c r="H2141" s="102" t="s">
        <v>1792</v>
      </c>
      <c r="I2141" s="103">
        <v>6768</v>
      </c>
      <c r="J2141" s="103">
        <v>1121</v>
      </c>
      <c r="K2141" s="77">
        <v>163</v>
      </c>
      <c r="L2141" s="105">
        <v>857.85</v>
      </c>
      <c r="M2141" s="106">
        <f t="shared" si="242"/>
        <v>2.40839243E-2</v>
      </c>
      <c r="N2141" s="106">
        <f t="shared" si="243"/>
        <v>3.14717947E-2</v>
      </c>
      <c r="O2141" s="228">
        <f t="shared" si="244"/>
        <v>5.6465460000000003E-4</v>
      </c>
      <c r="P2141" s="281">
        <f t="shared" si="241"/>
        <v>91248</v>
      </c>
      <c r="Q2141" s="68"/>
      <c r="R2141" s="66"/>
      <c r="S2141" s="67"/>
      <c r="T2141" s="203"/>
      <c r="U2141" s="29"/>
    </row>
    <row r="2142" spans="1:21" s="12" customFormat="1" ht="15" hidden="1" thickBot="1">
      <c r="A2142" s="21" t="s">
        <v>6927</v>
      </c>
      <c r="B2142" s="1" t="s">
        <v>4730</v>
      </c>
      <c r="C2142" s="153" t="s">
        <v>3249</v>
      </c>
      <c r="D2142" s="155" t="s">
        <v>2222</v>
      </c>
      <c r="E2142" s="155" t="s">
        <v>2120</v>
      </c>
      <c r="F2142" s="100" t="s">
        <v>2119</v>
      </c>
      <c r="G2142" s="101" t="s">
        <v>2108</v>
      </c>
      <c r="H2142" s="102" t="s">
        <v>1793</v>
      </c>
      <c r="I2142" s="103">
        <v>3715</v>
      </c>
      <c r="J2142" s="103">
        <v>610</v>
      </c>
      <c r="K2142" s="77">
        <v>45</v>
      </c>
      <c r="L2142" s="105">
        <v>1495.2</v>
      </c>
      <c r="M2142" s="106">
        <f t="shared" si="242"/>
        <v>1.2113055100000001E-2</v>
      </c>
      <c r="N2142" s="106">
        <f t="shared" si="243"/>
        <v>4.9417894000000004E-3</v>
      </c>
      <c r="O2142" s="228">
        <f t="shared" si="244"/>
        <v>8.8663600000000003E-5</v>
      </c>
      <c r="P2142" s="281">
        <f t="shared" si="241"/>
        <v>14328</v>
      </c>
      <c r="Q2142" s="68"/>
      <c r="R2142" s="66"/>
      <c r="S2142" s="67"/>
      <c r="T2142" s="203"/>
      <c r="U2142" s="29"/>
    </row>
    <row r="2143" spans="1:21" s="12" customFormat="1" ht="15" hidden="1" thickBot="1">
      <c r="A2143" s="21" t="s">
        <v>6928</v>
      </c>
      <c r="B2143" s="1" t="s">
        <v>4731</v>
      </c>
      <c r="C2143" s="153" t="s">
        <v>3249</v>
      </c>
      <c r="D2143" s="155" t="s">
        <v>2222</v>
      </c>
      <c r="E2143" s="155" t="s">
        <v>2122</v>
      </c>
      <c r="F2143" s="100">
        <v>3</v>
      </c>
      <c r="G2143" s="101" t="s">
        <v>2109</v>
      </c>
      <c r="H2143" s="102" t="s">
        <v>1794</v>
      </c>
      <c r="I2143" s="103">
        <v>5386</v>
      </c>
      <c r="J2143" s="103">
        <v>889</v>
      </c>
      <c r="K2143" s="77">
        <v>145</v>
      </c>
      <c r="L2143" s="105">
        <v>1150.6600000000001</v>
      </c>
      <c r="M2143" s="106">
        <f t="shared" si="242"/>
        <v>2.6921648699999998E-2</v>
      </c>
      <c r="N2143" s="106">
        <f t="shared" si="243"/>
        <v>2.07996677E-2</v>
      </c>
      <c r="O2143" s="228">
        <f t="shared" si="244"/>
        <v>3.7317950000000002E-4</v>
      </c>
      <c r="P2143" s="281">
        <f t="shared" si="241"/>
        <v>60305</v>
      </c>
      <c r="Q2143" s="68"/>
      <c r="R2143" s="66"/>
      <c r="S2143" s="67"/>
      <c r="T2143" s="203"/>
      <c r="U2143" s="29"/>
    </row>
    <row r="2144" spans="1:21" s="12" customFormat="1" ht="15" hidden="1" thickBot="1">
      <c r="A2144" s="21" t="s">
        <v>6929</v>
      </c>
      <c r="B2144" s="1" t="s">
        <v>4732</v>
      </c>
      <c r="C2144" s="153" t="s">
        <v>3249</v>
      </c>
      <c r="D2144" s="155" t="s">
        <v>2222</v>
      </c>
      <c r="E2144" s="155" t="s">
        <v>2124</v>
      </c>
      <c r="F2144" s="100" t="s">
        <v>2119</v>
      </c>
      <c r="G2144" s="101" t="s">
        <v>2108</v>
      </c>
      <c r="H2144" s="102" t="s">
        <v>1795</v>
      </c>
      <c r="I2144" s="103">
        <v>5709</v>
      </c>
      <c r="J2144" s="103">
        <v>1022</v>
      </c>
      <c r="K2144" s="77">
        <v>93</v>
      </c>
      <c r="L2144" s="105">
        <v>647.27</v>
      </c>
      <c r="M2144" s="106">
        <f t="shared" si="242"/>
        <v>1.6290068299999998E-2</v>
      </c>
      <c r="N2144" s="106">
        <f t="shared" si="243"/>
        <v>2.5721028E-2</v>
      </c>
      <c r="O2144" s="228">
        <f t="shared" si="244"/>
        <v>4.6147659999999999E-4</v>
      </c>
      <c r="P2144" s="281">
        <f t="shared" si="241"/>
        <v>74574</v>
      </c>
      <c r="Q2144" s="68"/>
      <c r="R2144" s="66"/>
      <c r="S2144" s="67"/>
      <c r="T2144" s="203"/>
      <c r="U2144" s="29"/>
    </row>
    <row r="2145" spans="1:21" s="12" customFormat="1" ht="15" hidden="1" thickBot="1">
      <c r="A2145" s="21" t="s">
        <v>6930</v>
      </c>
      <c r="B2145" s="1" t="s">
        <v>4733</v>
      </c>
      <c r="C2145" s="98" t="s">
        <v>3249</v>
      </c>
      <c r="D2145" s="100" t="s">
        <v>2222</v>
      </c>
      <c r="E2145" s="100" t="s">
        <v>2126</v>
      </c>
      <c r="F2145" s="100" t="s">
        <v>2119</v>
      </c>
      <c r="G2145" s="101" t="s">
        <v>2108</v>
      </c>
      <c r="H2145" s="102" t="s">
        <v>1791</v>
      </c>
      <c r="I2145" s="103">
        <v>12473</v>
      </c>
      <c r="J2145" s="103">
        <v>2271</v>
      </c>
      <c r="K2145" s="77">
        <v>239</v>
      </c>
      <c r="L2145" s="105">
        <v>1471.74</v>
      </c>
      <c r="M2145" s="106">
        <f t="shared" si="242"/>
        <v>1.9161388500000001E-2</v>
      </c>
      <c r="N2145" s="106">
        <f t="shared" si="243"/>
        <v>2.9567391799999999E-2</v>
      </c>
      <c r="O2145" s="228">
        <f t="shared" si="244"/>
        <v>5.3048660000000003E-4</v>
      </c>
      <c r="P2145" s="281">
        <f t="shared" si="241"/>
        <v>85726</v>
      </c>
      <c r="Q2145" s="68"/>
      <c r="R2145" s="66"/>
      <c r="S2145" s="67"/>
      <c r="T2145" s="203"/>
      <c r="U2145" s="29"/>
    </row>
    <row r="2146" spans="1:21" s="12" customFormat="1" ht="15" hidden="1" thickBot="1">
      <c r="A2146" s="21" t="s">
        <v>6931</v>
      </c>
      <c r="B2146" s="1" t="s">
        <v>4734</v>
      </c>
      <c r="C2146" s="153" t="s">
        <v>3249</v>
      </c>
      <c r="D2146" s="155" t="s">
        <v>2222</v>
      </c>
      <c r="E2146" s="155" t="s">
        <v>2133</v>
      </c>
      <c r="F2146" s="100" t="s">
        <v>2119</v>
      </c>
      <c r="G2146" s="101" t="s">
        <v>2108</v>
      </c>
      <c r="H2146" s="102" t="s">
        <v>1767</v>
      </c>
      <c r="I2146" s="103">
        <v>6076</v>
      </c>
      <c r="J2146" s="103">
        <v>984</v>
      </c>
      <c r="K2146" s="77">
        <v>104</v>
      </c>
      <c r="L2146" s="105">
        <v>1264.01</v>
      </c>
      <c r="M2146" s="106">
        <f t="shared" si="242"/>
        <v>1.7116524000000001E-2</v>
      </c>
      <c r="N2146" s="106">
        <f t="shared" si="243"/>
        <v>1.33247835E-2</v>
      </c>
      <c r="O2146" s="228">
        <f t="shared" si="244"/>
        <v>2.39068E-4</v>
      </c>
      <c r="P2146" s="281">
        <f t="shared" si="241"/>
        <v>38633</v>
      </c>
      <c r="Q2146" s="68"/>
      <c r="R2146" s="66"/>
      <c r="S2146" s="67"/>
      <c r="T2146" s="203"/>
      <c r="U2146" s="29"/>
    </row>
    <row r="2147" spans="1:21" s="12" customFormat="1" ht="15" hidden="1" thickBot="1">
      <c r="A2147" s="21" t="s">
        <v>6932</v>
      </c>
      <c r="B2147" s="1" t="s">
        <v>4735</v>
      </c>
      <c r="C2147" s="153" t="s">
        <v>3249</v>
      </c>
      <c r="D2147" s="155" t="s">
        <v>2222</v>
      </c>
      <c r="E2147" s="155" t="s">
        <v>2157</v>
      </c>
      <c r="F2147" s="100" t="s">
        <v>2119</v>
      </c>
      <c r="G2147" s="101" t="s">
        <v>2108</v>
      </c>
      <c r="H2147" s="102" t="s">
        <v>1796</v>
      </c>
      <c r="I2147" s="103">
        <v>6579</v>
      </c>
      <c r="J2147" s="103">
        <v>1131</v>
      </c>
      <c r="K2147" s="77">
        <v>169</v>
      </c>
      <c r="L2147" s="105">
        <v>1429.45</v>
      </c>
      <c r="M2147" s="106">
        <f t="shared" si="242"/>
        <v>2.5687794399999998E-2</v>
      </c>
      <c r="N2147" s="106">
        <f t="shared" si="243"/>
        <v>2.0324527200000001E-2</v>
      </c>
      <c r="O2147" s="228">
        <f t="shared" si="244"/>
        <v>3.6465469999999998E-4</v>
      </c>
      <c r="P2147" s="281">
        <f t="shared" si="241"/>
        <v>58928</v>
      </c>
      <c r="Q2147" s="68"/>
      <c r="R2147" s="66"/>
      <c r="S2147" s="67"/>
      <c r="T2147" s="203"/>
      <c r="U2147" s="29"/>
    </row>
    <row r="2148" spans="1:21" s="12" customFormat="1" ht="15" hidden="1" thickBot="1">
      <c r="A2148" s="21" t="s">
        <v>6933</v>
      </c>
      <c r="B2148" s="1" t="s">
        <v>4736</v>
      </c>
      <c r="C2148" s="153" t="s">
        <v>3249</v>
      </c>
      <c r="D2148" s="155" t="s">
        <v>2228</v>
      </c>
      <c r="E2148" s="155" t="s">
        <v>2116</v>
      </c>
      <c r="F2148" s="100" t="s">
        <v>2119</v>
      </c>
      <c r="G2148" s="101" t="s">
        <v>2108</v>
      </c>
      <c r="H2148" s="102" t="s">
        <v>1797</v>
      </c>
      <c r="I2148" s="103">
        <v>3921</v>
      </c>
      <c r="J2148" s="103">
        <v>521</v>
      </c>
      <c r="K2148" s="77">
        <v>144</v>
      </c>
      <c r="L2148" s="105">
        <v>766.71</v>
      </c>
      <c r="M2148" s="106">
        <f t="shared" si="242"/>
        <v>3.6725325099999998E-2</v>
      </c>
      <c r="N2148" s="106">
        <f t="shared" si="243"/>
        <v>2.4955842900000001E-2</v>
      </c>
      <c r="O2148" s="228">
        <f t="shared" si="244"/>
        <v>4.4774799999999998E-4</v>
      </c>
      <c r="P2148" s="281">
        <f t="shared" si="241"/>
        <v>72356</v>
      </c>
      <c r="Q2148" s="68"/>
      <c r="R2148" s="66"/>
      <c r="S2148" s="67"/>
      <c r="T2148" s="203"/>
      <c r="U2148" s="29"/>
    </row>
    <row r="2149" spans="1:21" s="12" customFormat="1" ht="15" hidden="1" thickBot="1">
      <c r="A2149" s="21" t="s">
        <v>6934</v>
      </c>
      <c r="B2149" s="1" t="s">
        <v>4737</v>
      </c>
      <c r="C2149" s="153" t="s">
        <v>3249</v>
      </c>
      <c r="D2149" s="155" t="s">
        <v>2228</v>
      </c>
      <c r="E2149" s="155" t="s">
        <v>2115</v>
      </c>
      <c r="F2149" s="100" t="s">
        <v>2119</v>
      </c>
      <c r="G2149" s="101" t="s">
        <v>2108</v>
      </c>
      <c r="H2149" s="102" t="s">
        <v>1798</v>
      </c>
      <c r="I2149" s="103">
        <v>3062</v>
      </c>
      <c r="J2149" s="103">
        <v>451</v>
      </c>
      <c r="K2149" s="77">
        <v>94</v>
      </c>
      <c r="L2149" s="105">
        <v>825.47</v>
      </c>
      <c r="M2149" s="106">
        <f t="shared" si="242"/>
        <v>3.0698889600000001E-2</v>
      </c>
      <c r="N2149" s="106">
        <f t="shared" si="243"/>
        <v>1.6772504399999999E-2</v>
      </c>
      <c r="O2149" s="228">
        <f t="shared" si="244"/>
        <v>3.0092569999999998E-4</v>
      </c>
      <c r="P2149" s="281">
        <f t="shared" si="241"/>
        <v>48629</v>
      </c>
      <c r="Q2149" s="68"/>
      <c r="R2149" s="66"/>
      <c r="S2149" s="67"/>
      <c r="T2149" s="203"/>
      <c r="U2149" s="29"/>
    </row>
    <row r="2150" spans="1:21" s="12" customFormat="1" ht="15" hidden="1" thickBot="1">
      <c r="A2150" s="21" t="s">
        <v>6935</v>
      </c>
      <c r="B2150" s="1" t="s">
        <v>4738</v>
      </c>
      <c r="C2150" s="153" t="s">
        <v>3249</v>
      </c>
      <c r="D2150" s="155" t="s">
        <v>2228</v>
      </c>
      <c r="E2150" s="155" t="s">
        <v>2120</v>
      </c>
      <c r="F2150" s="100">
        <v>3</v>
      </c>
      <c r="G2150" s="101" t="s">
        <v>2109</v>
      </c>
      <c r="H2150" s="102" t="s">
        <v>1799</v>
      </c>
      <c r="I2150" s="103">
        <v>20370</v>
      </c>
      <c r="J2150" s="103">
        <v>3252</v>
      </c>
      <c r="K2150" s="77">
        <v>297</v>
      </c>
      <c r="L2150" s="105">
        <v>1142.72</v>
      </c>
      <c r="M2150" s="106">
        <f t="shared" si="242"/>
        <v>1.4580265E-2</v>
      </c>
      <c r="N2150" s="106">
        <f t="shared" si="243"/>
        <v>4.1493123200000002E-2</v>
      </c>
      <c r="O2150" s="228">
        <f t="shared" si="244"/>
        <v>7.4445339999999998E-4</v>
      </c>
      <c r="P2150" s="281">
        <f t="shared" si="241"/>
        <v>120303</v>
      </c>
      <c r="Q2150" s="68"/>
      <c r="R2150" s="66"/>
      <c r="S2150" s="67"/>
      <c r="T2150" s="203"/>
      <c r="U2150" s="29"/>
    </row>
    <row r="2151" spans="1:21" s="12" customFormat="1" ht="15" hidden="1" thickBot="1">
      <c r="A2151" s="21" t="s">
        <v>6936</v>
      </c>
      <c r="B2151" s="1" t="s">
        <v>4739</v>
      </c>
      <c r="C2151" s="153" t="s">
        <v>3249</v>
      </c>
      <c r="D2151" s="155" t="s">
        <v>2234</v>
      </c>
      <c r="E2151" s="155" t="s">
        <v>2116</v>
      </c>
      <c r="F2151" s="100" t="s">
        <v>2119</v>
      </c>
      <c r="G2151" s="101" t="s">
        <v>2108</v>
      </c>
      <c r="H2151" s="102" t="s">
        <v>1800</v>
      </c>
      <c r="I2151" s="103">
        <v>2951</v>
      </c>
      <c r="J2151" s="103">
        <v>437</v>
      </c>
      <c r="K2151" s="77">
        <v>106</v>
      </c>
      <c r="L2151" s="105">
        <v>949.78</v>
      </c>
      <c r="M2151" s="106">
        <f t="shared" si="242"/>
        <v>3.5920027100000002E-2</v>
      </c>
      <c r="N2151" s="106">
        <f t="shared" si="243"/>
        <v>1.6527039699999999E-2</v>
      </c>
      <c r="O2151" s="228">
        <f t="shared" si="244"/>
        <v>2.9652170000000002E-4</v>
      </c>
      <c r="P2151" s="281">
        <f t="shared" si="241"/>
        <v>47917</v>
      </c>
      <c r="Q2151" s="68"/>
      <c r="R2151" s="66"/>
      <c r="S2151" s="67"/>
      <c r="T2151" s="203"/>
      <c r="U2151" s="29"/>
    </row>
    <row r="2152" spans="1:21" s="12" customFormat="1" ht="15" hidden="1" thickBot="1">
      <c r="A2152" s="21" t="s">
        <v>6937</v>
      </c>
      <c r="B2152" s="1" t="s">
        <v>4740</v>
      </c>
      <c r="C2152" s="153" t="s">
        <v>3249</v>
      </c>
      <c r="D2152" s="155" t="s">
        <v>2234</v>
      </c>
      <c r="E2152" s="155" t="s">
        <v>2115</v>
      </c>
      <c r="F2152" s="100" t="s">
        <v>2119</v>
      </c>
      <c r="G2152" s="101" t="s">
        <v>2108</v>
      </c>
      <c r="H2152" s="102" t="s">
        <v>1801</v>
      </c>
      <c r="I2152" s="103">
        <v>3328</v>
      </c>
      <c r="J2152" s="103">
        <v>469</v>
      </c>
      <c r="K2152" s="77">
        <v>30</v>
      </c>
      <c r="L2152" s="105">
        <v>1036.99</v>
      </c>
      <c r="M2152" s="106">
        <f t="shared" si="242"/>
        <v>9.0144230000000006E-3</v>
      </c>
      <c r="N2152" s="106">
        <f t="shared" si="243"/>
        <v>4.0769576999999998E-3</v>
      </c>
      <c r="O2152" s="228">
        <f t="shared" si="244"/>
        <v>7.3147100000000003E-5</v>
      </c>
      <c r="P2152" s="281">
        <f t="shared" si="241"/>
        <v>11820</v>
      </c>
      <c r="Q2152" s="68"/>
      <c r="R2152" s="66"/>
      <c r="S2152" s="67"/>
      <c r="T2152" s="203"/>
      <c r="U2152" s="29"/>
    </row>
    <row r="2153" spans="1:21" s="12" customFormat="1" ht="15" hidden="1" thickBot="1">
      <c r="A2153" s="21" t="s">
        <v>6938</v>
      </c>
      <c r="B2153" s="1" t="s">
        <v>4741</v>
      </c>
      <c r="C2153" s="153" t="s">
        <v>3249</v>
      </c>
      <c r="D2153" s="155" t="s">
        <v>2234</v>
      </c>
      <c r="E2153" s="155" t="s">
        <v>2120</v>
      </c>
      <c r="F2153" s="100">
        <v>3</v>
      </c>
      <c r="G2153" s="101" t="s">
        <v>2109</v>
      </c>
      <c r="H2153" s="102" t="s">
        <v>1802</v>
      </c>
      <c r="I2153" s="103">
        <v>17325</v>
      </c>
      <c r="J2153" s="103">
        <v>2302</v>
      </c>
      <c r="K2153" s="77">
        <v>366</v>
      </c>
      <c r="L2153" s="105">
        <v>1152.23</v>
      </c>
      <c r="M2153" s="106">
        <f t="shared" si="242"/>
        <v>2.1125541099999999E-2</v>
      </c>
      <c r="N2153" s="106">
        <f t="shared" si="243"/>
        <v>4.2205979300000002E-2</v>
      </c>
      <c r="O2153" s="228">
        <f t="shared" si="244"/>
        <v>7.5724319999999996E-4</v>
      </c>
      <c r="P2153" s="281">
        <f t="shared" si="241"/>
        <v>122370</v>
      </c>
      <c r="Q2153" s="68"/>
      <c r="R2153" s="66"/>
      <c r="S2153" s="67"/>
      <c r="T2153" s="203"/>
      <c r="U2153" s="29"/>
    </row>
    <row r="2154" spans="1:21" s="12" customFormat="1" ht="15" hidden="1" thickBot="1">
      <c r="A2154" s="21" t="s">
        <v>6939</v>
      </c>
      <c r="B2154" s="1" t="s">
        <v>4742</v>
      </c>
      <c r="C2154" s="153" t="s">
        <v>3249</v>
      </c>
      <c r="D2154" s="155" t="s">
        <v>2292</v>
      </c>
      <c r="E2154" s="155" t="s">
        <v>2116</v>
      </c>
      <c r="F2154" s="100" t="s">
        <v>2117</v>
      </c>
      <c r="G2154" s="101" t="s">
        <v>2107</v>
      </c>
      <c r="H2154" s="102" t="s">
        <v>1803</v>
      </c>
      <c r="I2154" s="103">
        <v>122368</v>
      </c>
      <c r="J2154" s="103">
        <v>16665</v>
      </c>
      <c r="K2154" s="77">
        <v>2247</v>
      </c>
      <c r="L2154" s="105">
        <v>1166.04</v>
      </c>
      <c r="M2154" s="106">
        <f t="shared" si="242"/>
        <v>1.8362643800000002E-2</v>
      </c>
      <c r="N2154" s="106">
        <f t="shared" si="243"/>
        <v>0.2624382173</v>
      </c>
      <c r="O2154" s="228">
        <f t="shared" si="244"/>
        <v>4.7085642999999998E-3</v>
      </c>
      <c r="P2154" s="281">
        <f t="shared" si="241"/>
        <v>760903</v>
      </c>
      <c r="Q2154" s="68"/>
      <c r="R2154" s="66"/>
      <c r="S2154" s="67"/>
      <c r="T2154" s="203"/>
      <c r="U2154" s="29"/>
    </row>
    <row r="2155" spans="1:21" s="12" customFormat="1" ht="14.25" hidden="1">
      <c r="A2155" s="21" t="s">
        <v>6940</v>
      </c>
      <c r="B2155" s="1" t="s">
        <v>4743</v>
      </c>
      <c r="C2155" s="153" t="s">
        <v>3249</v>
      </c>
      <c r="D2155" s="155" t="s">
        <v>2294</v>
      </c>
      <c r="E2155" s="155" t="s">
        <v>2116</v>
      </c>
      <c r="F2155" s="100" t="s">
        <v>2117</v>
      </c>
      <c r="G2155" s="101" t="s">
        <v>2107</v>
      </c>
      <c r="H2155" s="102" t="s">
        <v>1804</v>
      </c>
      <c r="I2155" s="103">
        <v>173831</v>
      </c>
      <c r="J2155" s="103">
        <v>22098</v>
      </c>
      <c r="K2155" s="77">
        <v>2880</v>
      </c>
      <c r="L2155" s="105">
        <v>1712.11</v>
      </c>
      <c r="M2155" s="106">
        <f t="shared" si="242"/>
        <v>1.65678158E-2</v>
      </c>
      <c r="N2155" s="106">
        <f t="shared" si="243"/>
        <v>0.2138388266</v>
      </c>
      <c r="O2155" s="228">
        <f t="shared" si="244"/>
        <v>3.8366129E-3</v>
      </c>
      <c r="P2155" s="281">
        <f t="shared" si="241"/>
        <v>619996</v>
      </c>
      <c r="Q2155" s="261"/>
      <c r="R2155" s="70"/>
      <c r="S2155" s="71"/>
      <c r="T2155" s="204"/>
      <c r="U2155" s="29"/>
    </row>
    <row r="2156" spans="1:21" s="14" customFormat="1" ht="13.5" hidden="1" thickBot="1">
      <c r="A2156" s="21" t="s">
        <v>4983</v>
      </c>
      <c r="B2156" s="1"/>
      <c r="C2156" s="138">
        <v>28</v>
      </c>
      <c r="D2156" s="120" t="s">
        <v>1687</v>
      </c>
      <c r="E2156" s="121"/>
      <c r="F2156" s="121"/>
      <c r="G2156" s="122"/>
      <c r="H2156" s="123"/>
      <c r="I2156" s="124">
        <f>SUM(I2040:I2155)</f>
        <v>1443967</v>
      </c>
      <c r="J2156" s="124">
        <f>SUM(J2040:J2155)</f>
        <v>217040</v>
      </c>
      <c r="K2156" s="124">
        <f>SUM(K2040:K2155)</f>
        <v>37758</v>
      </c>
      <c r="L2156" s="125"/>
      <c r="M2156" s="125"/>
      <c r="N2156" s="125"/>
      <c r="O2156" s="230"/>
      <c r="P2156" s="224">
        <f>SUM(P2040:P2155)</f>
        <v>14668038</v>
      </c>
      <c r="Q2156" s="243">
        <f t="shared" ref="Q2156:U2156" si="245">SUM(Q2040:Q2155)</f>
        <v>0</v>
      </c>
      <c r="R2156" s="130">
        <f t="shared" si="245"/>
        <v>0</v>
      </c>
      <c r="S2156" s="130">
        <f t="shared" si="245"/>
        <v>0</v>
      </c>
      <c r="T2156" s="130">
        <f t="shared" si="245"/>
        <v>0</v>
      </c>
      <c r="U2156" s="224">
        <f t="shared" si="245"/>
        <v>0</v>
      </c>
    </row>
    <row r="2157" spans="1:21" s="12" customFormat="1" ht="15.75" hidden="1" thickBot="1">
      <c r="A2157" s="21" t="s">
        <v>6941</v>
      </c>
      <c r="B2157" s="1" t="s">
        <v>4744</v>
      </c>
      <c r="C2157" s="98" t="s">
        <v>3266</v>
      </c>
      <c r="D2157" s="100" t="s">
        <v>2116</v>
      </c>
      <c r="E2157" s="100" t="s">
        <v>2116</v>
      </c>
      <c r="F2157" s="100" t="s">
        <v>2117</v>
      </c>
      <c r="G2157" s="101" t="s">
        <v>2107</v>
      </c>
      <c r="H2157" s="102" t="s">
        <v>1805</v>
      </c>
      <c r="I2157" s="140">
        <v>19299</v>
      </c>
      <c r="J2157" s="140">
        <v>2597</v>
      </c>
      <c r="K2157" s="80">
        <v>177</v>
      </c>
      <c r="L2157" s="141">
        <v>1291.4100000000001</v>
      </c>
      <c r="M2157" s="106">
        <f t="shared" ref="M2157:M2220" si="246" xml:space="preserve"> ROUNDDOWN(K2157/I2157,10)</f>
        <v>9.1714595999999992E-3</v>
      </c>
      <c r="N2157" s="106">
        <f t="shared" ref="N2157:N2220" si="247">ROUNDDOWN(J2157*M2157/L2157,10)</f>
        <v>1.8443623999999999E-2</v>
      </c>
      <c r="O2157" s="228">
        <f t="shared" ref="O2157:O2220" si="248">ROUNDDOWN(N2157/$N$2499,10)</f>
        <v>3.3090829999999998E-4</v>
      </c>
      <c r="P2157" s="281">
        <f t="shared" si="241"/>
        <v>53474</v>
      </c>
      <c r="Q2157" s="258"/>
      <c r="R2157" s="30"/>
      <c r="S2157" s="30"/>
      <c r="T2157" s="31"/>
      <c r="U2157" s="29"/>
    </row>
    <row r="2158" spans="1:21" s="12" customFormat="1" ht="15.75" hidden="1" thickBot="1">
      <c r="A2158" s="21" t="s">
        <v>6942</v>
      </c>
      <c r="B2158" s="1" t="s">
        <v>4745</v>
      </c>
      <c r="C2158" s="98" t="s">
        <v>3266</v>
      </c>
      <c r="D2158" s="100" t="s">
        <v>2116</v>
      </c>
      <c r="E2158" s="100" t="s">
        <v>2115</v>
      </c>
      <c r="F2158" s="100" t="s">
        <v>2119</v>
      </c>
      <c r="G2158" s="101" t="s">
        <v>2108</v>
      </c>
      <c r="H2158" s="102" t="s">
        <v>1806</v>
      </c>
      <c r="I2158" s="140">
        <v>8453</v>
      </c>
      <c r="J2158" s="140">
        <v>1358</v>
      </c>
      <c r="K2158" s="80">
        <v>50</v>
      </c>
      <c r="L2158" s="141">
        <v>1676.78</v>
      </c>
      <c r="M2158" s="106">
        <f t="shared" si="246"/>
        <v>5.9150597000000001E-3</v>
      </c>
      <c r="N2158" s="106">
        <f t="shared" si="247"/>
        <v>4.7905216999999996E-3</v>
      </c>
      <c r="O2158" s="228">
        <f t="shared" si="248"/>
        <v>8.5949600000000001E-5</v>
      </c>
      <c r="P2158" s="281">
        <f t="shared" si="241"/>
        <v>13889</v>
      </c>
      <c r="Q2158" s="244"/>
      <c r="R2158" s="107"/>
      <c r="S2158" s="107"/>
      <c r="T2158" s="32"/>
      <c r="U2158" s="29"/>
    </row>
    <row r="2159" spans="1:21" s="12" customFormat="1" ht="15.75" hidden="1" thickBot="1">
      <c r="A2159" s="21" t="s">
        <v>6943</v>
      </c>
      <c r="B2159" s="1" t="s">
        <v>4746</v>
      </c>
      <c r="C2159" s="98" t="s">
        <v>3266</v>
      </c>
      <c r="D2159" s="100" t="s">
        <v>2116</v>
      </c>
      <c r="E2159" s="100" t="s">
        <v>2120</v>
      </c>
      <c r="F2159" s="100" t="s">
        <v>2119</v>
      </c>
      <c r="G2159" s="101" t="s">
        <v>2108</v>
      </c>
      <c r="H2159" s="102" t="s">
        <v>1805</v>
      </c>
      <c r="I2159" s="140">
        <v>5943</v>
      </c>
      <c r="J2159" s="140">
        <v>1034</v>
      </c>
      <c r="K2159" s="80">
        <v>50</v>
      </c>
      <c r="L2159" s="141">
        <v>1630.89</v>
      </c>
      <c r="M2159" s="106">
        <f t="shared" si="246"/>
        <v>8.4132592000000003E-3</v>
      </c>
      <c r="N2159" s="106">
        <f t="shared" si="247"/>
        <v>5.3340875000000001E-3</v>
      </c>
      <c r="O2159" s="228">
        <f t="shared" si="248"/>
        <v>9.5702100000000007E-5</v>
      </c>
      <c r="P2159" s="281">
        <f t="shared" si="241"/>
        <v>15465</v>
      </c>
      <c r="Q2159" s="244"/>
      <c r="R2159" s="107"/>
      <c r="S2159" s="107"/>
      <c r="T2159" s="32"/>
      <c r="U2159" s="29"/>
    </row>
    <row r="2160" spans="1:21" s="12" customFormat="1" ht="15.75" hidden="1" thickBot="1">
      <c r="A2160" s="21" t="s">
        <v>6944</v>
      </c>
      <c r="B2160" s="1" t="s">
        <v>4747</v>
      </c>
      <c r="C2160" s="98" t="s">
        <v>3266</v>
      </c>
      <c r="D2160" s="100" t="s">
        <v>2116</v>
      </c>
      <c r="E2160" s="100" t="s">
        <v>2122</v>
      </c>
      <c r="F2160" s="100">
        <v>3</v>
      </c>
      <c r="G2160" s="101" t="s">
        <v>2109</v>
      </c>
      <c r="H2160" s="102" t="s">
        <v>1807</v>
      </c>
      <c r="I2160" s="140">
        <v>6374</v>
      </c>
      <c r="J2160" s="140">
        <v>1154</v>
      </c>
      <c r="K2160" s="80">
        <v>208</v>
      </c>
      <c r="L2160" s="141">
        <v>2079.2600000000002</v>
      </c>
      <c r="M2160" s="106">
        <f t="shared" si="246"/>
        <v>3.2632569799999997E-2</v>
      </c>
      <c r="N2160" s="106">
        <f t="shared" si="247"/>
        <v>1.81112441E-2</v>
      </c>
      <c r="O2160" s="228">
        <f t="shared" si="248"/>
        <v>3.2494480000000003E-4</v>
      </c>
      <c r="P2160" s="281">
        <f t="shared" si="241"/>
        <v>52511</v>
      </c>
      <c r="Q2160" s="244"/>
      <c r="R2160" s="107"/>
      <c r="S2160" s="107"/>
      <c r="T2160" s="32"/>
      <c r="U2160" s="29"/>
    </row>
    <row r="2161" spans="1:21" s="12" customFormat="1" ht="15.75" hidden="1" thickBot="1">
      <c r="A2161" s="21" t="s">
        <v>6945</v>
      </c>
      <c r="B2161" s="1" t="s">
        <v>4748</v>
      </c>
      <c r="C2161" s="98" t="s">
        <v>3266</v>
      </c>
      <c r="D2161" s="100" t="s">
        <v>2116</v>
      </c>
      <c r="E2161" s="100" t="s">
        <v>2124</v>
      </c>
      <c r="F2161" s="100">
        <v>3</v>
      </c>
      <c r="G2161" s="101" t="s">
        <v>2109</v>
      </c>
      <c r="H2161" s="102" t="s">
        <v>1808</v>
      </c>
      <c r="I2161" s="140">
        <v>7553</v>
      </c>
      <c r="J2161" s="140">
        <v>1338</v>
      </c>
      <c r="K2161" s="80">
        <v>89</v>
      </c>
      <c r="L2161" s="141">
        <v>800.56</v>
      </c>
      <c r="M2161" s="106">
        <f t="shared" si="246"/>
        <v>1.17833973E-2</v>
      </c>
      <c r="N2161" s="106">
        <f t="shared" si="247"/>
        <v>1.96939462E-2</v>
      </c>
      <c r="O2161" s="228">
        <f t="shared" si="248"/>
        <v>3.533411E-4</v>
      </c>
      <c r="P2161" s="281">
        <f t="shared" si="241"/>
        <v>57099</v>
      </c>
      <c r="Q2161" s="244"/>
      <c r="R2161" s="107"/>
      <c r="S2161" s="107"/>
      <c r="T2161" s="32"/>
      <c r="U2161" s="29"/>
    </row>
    <row r="2162" spans="1:21" s="12" customFormat="1" ht="15.75" hidden="1" thickBot="1">
      <c r="A2162" s="21" t="s">
        <v>6946</v>
      </c>
      <c r="B2162" s="1" t="s">
        <v>4749</v>
      </c>
      <c r="C2162" s="98" t="s">
        <v>3266</v>
      </c>
      <c r="D2162" s="100" t="s">
        <v>2115</v>
      </c>
      <c r="E2162" s="100" t="s">
        <v>2116</v>
      </c>
      <c r="F2162" s="100" t="s">
        <v>2117</v>
      </c>
      <c r="G2162" s="101" t="s">
        <v>2107</v>
      </c>
      <c r="H2162" s="102" t="s">
        <v>1809</v>
      </c>
      <c r="I2162" s="140">
        <v>11139</v>
      </c>
      <c r="J2162" s="140">
        <v>1536</v>
      </c>
      <c r="K2162" s="80">
        <v>239</v>
      </c>
      <c r="L2162" s="141">
        <v>1786.67</v>
      </c>
      <c r="M2162" s="106">
        <f t="shared" si="246"/>
        <v>2.1456144999999999E-2</v>
      </c>
      <c r="N2162" s="106">
        <f t="shared" si="247"/>
        <v>1.8445845400000001E-2</v>
      </c>
      <c r="O2162" s="228">
        <f t="shared" si="248"/>
        <v>3.309481E-4</v>
      </c>
      <c r="P2162" s="281">
        <f t="shared" si="241"/>
        <v>53481</v>
      </c>
      <c r="Q2162" s="244"/>
      <c r="R2162" s="107"/>
      <c r="S2162" s="107"/>
      <c r="T2162" s="32"/>
      <c r="U2162" s="29"/>
    </row>
    <row r="2163" spans="1:21" s="12" customFormat="1" ht="15.75" hidden="1" thickBot="1">
      <c r="A2163" s="21" t="s">
        <v>6947</v>
      </c>
      <c r="B2163" s="1" t="s">
        <v>4750</v>
      </c>
      <c r="C2163" s="98" t="s">
        <v>3266</v>
      </c>
      <c r="D2163" s="100" t="s">
        <v>2115</v>
      </c>
      <c r="E2163" s="100" t="s">
        <v>2115</v>
      </c>
      <c r="F2163" s="100" t="s">
        <v>2119</v>
      </c>
      <c r="G2163" s="101" t="s">
        <v>2108</v>
      </c>
      <c r="H2163" s="102" t="s">
        <v>1809</v>
      </c>
      <c r="I2163" s="140">
        <v>11359</v>
      </c>
      <c r="J2163" s="140">
        <v>2023</v>
      </c>
      <c r="K2163" s="80">
        <v>83</v>
      </c>
      <c r="L2163" s="141">
        <v>1086.5899999999999</v>
      </c>
      <c r="M2163" s="106">
        <f t="shared" si="246"/>
        <v>7.3069811999999998E-3</v>
      </c>
      <c r="N2163" s="106">
        <f t="shared" si="247"/>
        <v>1.3604048400000001E-2</v>
      </c>
      <c r="O2163" s="228">
        <f t="shared" si="248"/>
        <v>2.4407850000000001E-4</v>
      </c>
      <c r="P2163" s="281">
        <f t="shared" si="241"/>
        <v>39443</v>
      </c>
      <c r="Q2163" s="244"/>
      <c r="R2163" s="107"/>
      <c r="S2163" s="107"/>
      <c r="T2163" s="32"/>
      <c r="U2163" s="29"/>
    </row>
    <row r="2164" spans="1:21" s="12" customFormat="1" ht="15.75" hidden="1" thickBot="1">
      <c r="A2164" s="21" t="s">
        <v>6948</v>
      </c>
      <c r="B2164" s="1" t="s">
        <v>4751</v>
      </c>
      <c r="C2164" s="98" t="s">
        <v>3266</v>
      </c>
      <c r="D2164" s="100" t="s">
        <v>2115</v>
      </c>
      <c r="E2164" s="100" t="s">
        <v>2120</v>
      </c>
      <c r="F2164" s="100" t="s">
        <v>2119</v>
      </c>
      <c r="G2164" s="101" t="s">
        <v>2108</v>
      </c>
      <c r="H2164" s="102" t="s">
        <v>1810</v>
      </c>
      <c r="I2164" s="140">
        <v>5969</v>
      </c>
      <c r="J2164" s="140">
        <v>1010</v>
      </c>
      <c r="K2164" s="80">
        <v>16</v>
      </c>
      <c r="L2164" s="141">
        <v>923.92</v>
      </c>
      <c r="M2164" s="106">
        <f t="shared" si="246"/>
        <v>2.6805158999999999E-3</v>
      </c>
      <c r="N2164" s="106">
        <f t="shared" si="247"/>
        <v>2.9302548E-3</v>
      </c>
      <c r="O2164" s="228">
        <f t="shared" si="248"/>
        <v>5.25734E-5</v>
      </c>
      <c r="P2164" s="281">
        <f t="shared" si="241"/>
        <v>8495</v>
      </c>
      <c r="Q2164" s="244"/>
      <c r="R2164" s="107"/>
      <c r="S2164" s="107"/>
      <c r="T2164" s="32"/>
      <c r="U2164" s="29"/>
    </row>
    <row r="2165" spans="1:21" s="12" customFormat="1" ht="15.75" hidden="1" thickBot="1">
      <c r="A2165" s="21" t="s">
        <v>6949</v>
      </c>
      <c r="B2165" s="1" t="s">
        <v>4752</v>
      </c>
      <c r="C2165" s="98" t="s">
        <v>3266</v>
      </c>
      <c r="D2165" s="100" t="s">
        <v>2115</v>
      </c>
      <c r="E2165" s="100" t="s">
        <v>2122</v>
      </c>
      <c r="F2165" s="100">
        <v>3</v>
      </c>
      <c r="G2165" s="101" t="s">
        <v>2109</v>
      </c>
      <c r="H2165" s="102" t="s">
        <v>1811</v>
      </c>
      <c r="I2165" s="140">
        <v>8759</v>
      </c>
      <c r="J2165" s="140">
        <v>1298</v>
      </c>
      <c r="K2165" s="80">
        <v>82</v>
      </c>
      <c r="L2165" s="141">
        <v>1044.31</v>
      </c>
      <c r="M2165" s="106">
        <f t="shared" si="246"/>
        <v>9.3617991999999997E-3</v>
      </c>
      <c r="N2165" s="106">
        <f t="shared" si="247"/>
        <v>1.16360231E-2</v>
      </c>
      <c r="O2165" s="228">
        <f t="shared" si="248"/>
        <v>2.087689E-4</v>
      </c>
      <c r="P2165" s="281">
        <f t="shared" si="241"/>
        <v>33737</v>
      </c>
      <c r="Q2165" s="244"/>
      <c r="R2165" s="107"/>
      <c r="S2165" s="107"/>
      <c r="T2165" s="32"/>
      <c r="U2165" s="29"/>
    </row>
    <row r="2166" spans="1:21" s="12" customFormat="1" ht="15.75" hidden="1" thickBot="1">
      <c r="A2166" s="21" t="s">
        <v>6950</v>
      </c>
      <c r="B2166" s="1" t="s">
        <v>4753</v>
      </c>
      <c r="C2166" s="98" t="s">
        <v>3266</v>
      </c>
      <c r="D2166" s="100" t="s">
        <v>2115</v>
      </c>
      <c r="E2166" s="100" t="s">
        <v>2124</v>
      </c>
      <c r="F2166" s="100" t="s">
        <v>2119</v>
      </c>
      <c r="G2166" s="101" t="s">
        <v>2108</v>
      </c>
      <c r="H2166" s="102" t="s">
        <v>1812</v>
      </c>
      <c r="I2166" s="140">
        <v>7524</v>
      </c>
      <c r="J2166" s="140">
        <v>1388</v>
      </c>
      <c r="K2166" s="80">
        <v>81</v>
      </c>
      <c r="L2166" s="141">
        <v>1073.75</v>
      </c>
      <c r="M2166" s="106">
        <f t="shared" si="246"/>
        <v>1.07655502E-2</v>
      </c>
      <c r="N2166" s="106">
        <f t="shared" si="247"/>
        <v>1.39162595E-2</v>
      </c>
      <c r="O2166" s="228">
        <f t="shared" si="248"/>
        <v>2.4968009999999999E-4</v>
      </c>
      <c r="P2166" s="281">
        <f t="shared" si="241"/>
        <v>40348</v>
      </c>
      <c r="Q2166" s="244"/>
      <c r="R2166" s="107"/>
      <c r="S2166" s="107"/>
      <c r="T2166" s="32"/>
      <c r="U2166" s="29"/>
    </row>
    <row r="2167" spans="1:21" s="12" customFormat="1" ht="15.75" hidden="1" thickBot="1">
      <c r="A2167" s="21" t="s">
        <v>6951</v>
      </c>
      <c r="B2167" s="1" t="s">
        <v>4754</v>
      </c>
      <c r="C2167" s="98" t="s">
        <v>3266</v>
      </c>
      <c r="D2167" s="100" t="s">
        <v>2115</v>
      </c>
      <c r="E2167" s="100" t="s">
        <v>2126</v>
      </c>
      <c r="F2167" s="100" t="s">
        <v>2119</v>
      </c>
      <c r="G2167" s="101" t="s">
        <v>2108</v>
      </c>
      <c r="H2167" s="102" t="s">
        <v>1813</v>
      </c>
      <c r="I2167" s="140">
        <v>6206</v>
      </c>
      <c r="J2167" s="140">
        <v>1083</v>
      </c>
      <c r="K2167" s="80">
        <v>25</v>
      </c>
      <c r="L2167" s="141">
        <v>766.15</v>
      </c>
      <c r="M2167" s="106">
        <f t="shared" si="246"/>
        <v>4.0283595999999998E-3</v>
      </c>
      <c r="N2167" s="106">
        <f t="shared" si="247"/>
        <v>5.6943332000000003E-3</v>
      </c>
      <c r="O2167" s="228">
        <f t="shared" si="248"/>
        <v>1.021655E-4</v>
      </c>
      <c r="P2167" s="281">
        <f t="shared" si="241"/>
        <v>16509</v>
      </c>
      <c r="Q2167" s="244"/>
      <c r="R2167" s="107"/>
      <c r="S2167" s="107"/>
      <c r="T2167" s="32"/>
      <c r="U2167" s="29"/>
    </row>
    <row r="2168" spans="1:21" s="12" customFormat="1" ht="15.75" hidden="1" thickBot="1">
      <c r="A2168" s="21" t="s">
        <v>6952</v>
      </c>
      <c r="B2168" s="1" t="s">
        <v>4755</v>
      </c>
      <c r="C2168" s="98" t="s">
        <v>3266</v>
      </c>
      <c r="D2168" s="100" t="s">
        <v>2115</v>
      </c>
      <c r="E2168" s="100" t="s">
        <v>2133</v>
      </c>
      <c r="F2168" s="100">
        <v>3</v>
      </c>
      <c r="G2168" s="101" t="s">
        <v>2109</v>
      </c>
      <c r="H2168" s="102" t="s">
        <v>1814</v>
      </c>
      <c r="I2168" s="140">
        <v>24465</v>
      </c>
      <c r="J2168" s="140">
        <v>3852</v>
      </c>
      <c r="K2168" s="80">
        <v>601</v>
      </c>
      <c r="L2168" s="141">
        <v>1351.66</v>
      </c>
      <c r="M2168" s="106">
        <f t="shared" si="246"/>
        <v>2.4565706100000001E-2</v>
      </c>
      <c r="N2168" s="106">
        <f t="shared" si="247"/>
        <v>7.0008063999999995E-2</v>
      </c>
      <c r="O2168" s="228">
        <f t="shared" si="248"/>
        <v>1.2560574E-3</v>
      </c>
      <c r="P2168" s="281">
        <f t="shared" si="241"/>
        <v>202978</v>
      </c>
      <c r="Q2168" s="244"/>
      <c r="R2168" s="107"/>
      <c r="S2168" s="107"/>
      <c r="T2168" s="32"/>
      <c r="U2168" s="29"/>
    </row>
    <row r="2169" spans="1:21" s="12" customFormat="1" ht="15.75" hidden="1" thickBot="1">
      <c r="A2169" s="21" t="s">
        <v>6953</v>
      </c>
      <c r="B2169" s="1" t="s">
        <v>4756</v>
      </c>
      <c r="C2169" s="98" t="s">
        <v>3266</v>
      </c>
      <c r="D2169" s="100" t="s">
        <v>2115</v>
      </c>
      <c r="E2169" s="100" t="s">
        <v>2157</v>
      </c>
      <c r="F2169" s="100">
        <v>3</v>
      </c>
      <c r="G2169" s="101" t="s">
        <v>2109</v>
      </c>
      <c r="H2169" s="102" t="s">
        <v>1815</v>
      </c>
      <c r="I2169" s="140">
        <v>12624</v>
      </c>
      <c r="J2169" s="140">
        <v>1921</v>
      </c>
      <c r="K2169" s="80">
        <v>119</v>
      </c>
      <c r="L2169" s="141">
        <v>1028.32</v>
      </c>
      <c r="M2169" s="106">
        <f t="shared" si="246"/>
        <v>9.4264892000000006E-3</v>
      </c>
      <c r="N2169" s="106">
        <f t="shared" si="247"/>
        <v>1.7609582299999999E-2</v>
      </c>
      <c r="O2169" s="228">
        <f t="shared" si="248"/>
        <v>3.1594419999999998E-4</v>
      </c>
      <c r="P2169" s="281">
        <f t="shared" si="241"/>
        <v>51056</v>
      </c>
      <c r="Q2169" s="244"/>
      <c r="R2169" s="107"/>
      <c r="S2169" s="107"/>
      <c r="T2169" s="32"/>
      <c r="U2169" s="29"/>
    </row>
    <row r="2170" spans="1:21" s="12" customFormat="1" ht="15.75" hidden="1" thickBot="1">
      <c r="A2170" s="21" t="s">
        <v>6954</v>
      </c>
      <c r="B2170" s="1" t="s">
        <v>4757</v>
      </c>
      <c r="C2170" s="98" t="s">
        <v>3266</v>
      </c>
      <c r="D2170" s="100" t="s">
        <v>2120</v>
      </c>
      <c r="E2170" s="100" t="s">
        <v>2116</v>
      </c>
      <c r="F2170" s="100" t="s">
        <v>2117</v>
      </c>
      <c r="G2170" s="101" t="s">
        <v>2107</v>
      </c>
      <c r="H2170" s="102" t="s">
        <v>1816</v>
      </c>
      <c r="I2170" s="140">
        <v>69686</v>
      </c>
      <c r="J2170" s="140">
        <v>9510</v>
      </c>
      <c r="K2170" s="80">
        <v>158</v>
      </c>
      <c r="L2170" s="141">
        <v>1131.6600000000001</v>
      </c>
      <c r="M2170" s="106">
        <f t="shared" si="246"/>
        <v>2.2673133000000001E-3</v>
      </c>
      <c r="N2170" s="106">
        <f t="shared" si="247"/>
        <v>1.9053558000000002E-2</v>
      </c>
      <c r="O2170" s="228">
        <f t="shared" si="248"/>
        <v>3.4185150000000001E-4</v>
      </c>
      <c r="P2170" s="281">
        <f t="shared" si="241"/>
        <v>55243</v>
      </c>
      <c r="Q2170" s="244"/>
      <c r="R2170" s="107"/>
      <c r="S2170" s="107"/>
      <c r="T2170" s="32"/>
      <c r="U2170" s="29"/>
    </row>
    <row r="2171" spans="1:21" s="12" customFormat="1" ht="15.75" hidden="1" thickBot="1">
      <c r="A2171" s="21" t="s">
        <v>6955</v>
      </c>
      <c r="B2171" s="1" t="s">
        <v>4758</v>
      </c>
      <c r="C2171" s="98" t="s">
        <v>3266</v>
      </c>
      <c r="D2171" s="100" t="s">
        <v>2120</v>
      </c>
      <c r="E2171" s="100" t="s">
        <v>2115</v>
      </c>
      <c r="F2171" s="100">
        <v>3</v>
      </c>
      <c r="G2171" s="101" t="s">
        <v>2109</v>
      </c>
      <c r="H2171" s="102" t="s">
        <v>1817</v>
      </c>
      <c r="I2171" s="140">
        <v>7315</v>
      </c>
      <c r="J2171" s="140">
        <v>1150</v>
      </c>
      <c r="K2171" s="80">
        <v>75</v>
      </c>
      <c r="L2171" s="141">
        <v>1160.05</v>
      </c>
      <c r="M2171" s="106">
        <f t="shared" si="246"/>
        <v>1.02529049E-2</v>
      </c>
      <c r="N2171" s="106">
        <f t="shared" si="247"/>
        <v>1.0164079600000001E-2</v>
      </c>
      <c r="O2171" s="228">
        <f t="shared" si="248"/>
        <v>1.823599E-4</v>
      </c>
      <c r="P2171" s="281">
        <f t="shared" si="241"/>
        <v>29469</v>
      </c>
      <c r="Q2171" s="244"/>
      <c r="R2171" s="107"/>
      <c r="S2171" s="107"/>
      <c r="T2171" s="32"/>
      <c r="U2171" s="29"/>
    </row>
    <row r="2172" spans="1:21" s="12" customFormat="1" ht="15.75" hidden="1" thickBot="1">
      <c r="A2172" s="21" t="s">
        <v>6956</v>
      </c>
      <c r="B2172" s="1" t="s">
        <v>4759</v>
      </c>
      <c r="C2172" s="98" t="s">
        <v>3266</v>
      </c>
      <c r="D2172" s="100" t="s">
        <v>2120</v>
      </c>
      <c r="E2172" s="100" t="s">
        <v>2120</v>
      </c>
      <c r="F2172" s="100" t="s">
        <v>2119</v>
      </c>
      <c r="G2172" s="101" t="s">
        <v>2108</v>
      </c>
      <c r="H2172" s="102" t="s">
        <v>1816</v>
      </c>
      <c r="I2172" s="140">
        <v>10846</v>
      </c>
      <c r="J2172" s="140">
        <v>1948</v>
      </c>
      <c r="K2172" s="80">
        <v>24</v>
      </c>
      <c r="L2172" s="141">
        <v>1505.31</v>
      </c>
      <c r="M2172" s="106">
        <f t="shared" si="246"/>
        <v>2.2127973E-3</v>
      </c>
      <c r="N2172" s="106">
        <f t="shared" si="247"/>
        <v>2.8635491E-3</v>
      </c>
      <c r="O2172" s="228">
        <f t="shared" si="248"/>
        <v>5.1376599999999999E-5</v>
      </c>
      <c r="P2172" s="281">
        <f t="shared" si="241"/>
        <v>8302</v>
      </c>
      <c r="Q2172" s="244"/>
      <c r="R2172" s="107"/>
      <c r="S2172" s="107"/>
      <c r="T2172" s="32"/>
      <c r="U2172" s="29"/>
    </row>
    <row r="2173" spans="1:21" s="12" customFormat="1" ht="15.75" hidden="1" thickBot="1">
      <c r="A2173" s="21" t="s">
        <v>6957</v>
      </c>
      <c r="B2173" s="1" t="s">
        <v>4760</v>
      </c>
      <c r="C2173" s="98" t="s">
        <v>3266</v>
      </c>
      <c r="D2173" s="100" t="s">
        <v>2120</v>
      </c>
      <c r="E2173" s="100" t="s">
        <v>2122</v>
      </c>
      <c r="F2173" s="100" t="s">
        <v>2119</v>
      </c>
      <c r="G2173" s="101" t="s">
        <v>2108</v>
      </c>
      <c r="H2173" s="102" t="s">
        <v>1818</v>
      </c>
      <c r="I2173" s="140">
        <v>5436</v>
      </c>
      <c r="J2173" s="140">
        <v>901</v>
      </c>
      <c r="K2173" s="80">
        <v>37</v>
      </c>
      <c r="L2173" s="141">
        <v>1362.23</v>
      </c>
      <c r="M2173" s="106">
        <f t="shared" si="246"/>
        <v>6.8064752999999999E-3</v>
      </c>
      <c r="N2173" s="106">
        <f t="shared" si="247"/>
        <v>4.5019079999999998E-3</v>
      </c>
      <c r="O2173" s="228">
        <f t="shared" si="248"/>
        <v>8.0771400000000004E-5</v>
      </c>
      <c r="P2173" s="281">
        <f t="shared" si="241"/>
        <v>13052</v>
      </c>
      <c r="Q2173" s="244"/>
      <c r="R2173" s="107"/>
      <c r="S2173" s="107"/>
      <c r="T2173" s="32"/>
      <c r="U2173" s="29"/>
    </row>
    <row r="2174" spans="1:21" s="12" customFormat="1" ht="15.75" hidden="1" thickBot="1">
      <c r="A2174" s="21" t="s">
        <v>6958</v>
      </c>
      <c r="B2174" s="1" t="s">
        <v>4761</v>
      </c>
      <c r="C2174" s="98" t="s">
        <v>3266</v>
      </c>
      <c r="D2174" s="100" t="s">
        <v>2120</v>
      </c>
      <c r="E2174" s="100" t="s">
        <v>2124</v>
      </c>
      <c r="F2174" s="100">
        <v>3</v>
      </c>
      <c r="G2174" s="101" t="s">
        <v>2109</v>
      </c>
      <c r="H2174" s="102" t="s">
        <v>1819</v>
      </c>
      <c r="I2174" s="140">
        <v>7613</v>
      </c>
      <c r="J2174" s="140">
        <v>1244</v>
      </c>
      <c r="K2174" s="80">
        <v>10</v>
      </c>
      <c r="L2174" s="141">
        <v>1165.08</v>
      </c>
      <c r="M2174" s="106">
        <f t="shared" si="246"/>
        <v>1.3135426E-3</v>
      </c>
      <c r="N2174" s="106">
        <f t="shared" si="247"/>
        <v>1.4025190999999999E-3</v>
      </c>
      <c r="O2174" s="228">
        <f t="shared" si="248"/>
        <v>2.51634E-5</v>
      </c>
      <c r="P2174" s="281">
        <f t="shared" si="241"/>
        <v>4066</v>
      </c>
      <c r="Q2174" s="244"/>
      <c r="R2174" s="107"/>
      <c r="S2174" s="107"/>
      <c r="T2174" s="32"/>
      <c r="U2174" s="29"/>
    </row>
    <row r="2175" spans="1:21" s="12" customFormat="1" ht="15.75" hidden="1" thickBot="1">
      <c r="A2175" s="21" t="s">
        <v>6959</v>
      </c>
      <c r="B2175" s="1" t="s">
        <v>4762</v>
      </c>
      <c r="C2175" s="98" t="s">
        <v>3266</v>
      </c>
      <c r="D2175" s="100" t="s">
        <v>2120</v>
      </c>
      <c r="E2175" s="100" t="s">
        <v>2126</v>
      </c>
      <c r="F2175" s="100" t="s">
        <v>2119</v>
      </c>
      <c r="G2175" s="101" t="s">
        <v>2108</v>
      </c>
      <c r="H2175" s="102" t="s">
        <v>1820</v>
      </c>
      <c r="I2175" s="140">
        <v>6280</v>
      </c>
      <c r="J2175" s="140">
        <v>1140</v>
      </c>
      <c r="K2175" s="80">
        <v>18</v>
      </c>
      <c r="L2175" s="141">
        <v>1169.4100000000001</v>
      </c>
      <c r="M2175" s="106">
        <f t="shared" si="246"/>
        <v>2.8662420000000002E-3</v>
      </c>
      <c r="N2175" s="106">
        <f t="shared" si="247"/>
        <v>2.7941576E-3</v>
      </c>
      <c r="O2175" s="228">
        <f t="shared" si="248"/>
        <v>5.01316E-5</v>
      </c>
      <c r="P2175" s="281">
        <f t="shared" si="241"/>
        <v>8101</v>
      </c>
      <c r="Q2175" s="244"/>
      <c r="R2175" s="107"/>
      <c r="S2175" s="107"/>
      <c r="T2175" s="32"/>
      <c r="U2175" s="29"/>
    </row>
    <row r="2176" spans="1:21" s="12" customFormat="1" ht="15.75" hidden="1" thickBot="1">
      <c r="A2176" s="21" t="s">
        <v>6960</v>
      </c>
      <c r="B2176" s="1" t="s">
        <v>4763</v>
      </c>
      <c r="C2176" s="98" t="s">
        <v>3266</v>
      </c>
      <c r="D2176" s="100" t="s">
        <v>2120</v>
      </c>
      <c r="E2176" s="100" t="s">
        <v>2133</v>
      </c>
      <c r="F2176" s="100" t="s">
        <v>2119</v>
      </c>
      <c r="G2176" s="101" t="s">
        <v>2108</v>
      </c>
      <c r="H2176" s="102" t="s">
        <v>1821</v>
      </c>
      <c r="I2176" s="140">
        <v>4050</v>
      </c>
      <c r="J2176" s="140">
        <v>713</v>
      </c>
      <c r="K2176" s="80">
        <v>29</v>
      </c>
      <c r="L2176" s="141">
        <v>996</v>
      </c>
      <c r="M2176" s="106">
        <f t="shared" si="246"/>
        <v>7.1604937999999998E-3</v>
      </c>
      <c r="N2176" s="106">
        <f t="shared" si="247"/>
        <v>5.1259358000000001E-3</v>
      </c>
      <c r="O2176" s="228">
        <f t="shared" si="248"/>
        <v>9.1967500000000003E-5</v>
      </c>
      <c r="P2176" s="281">
        <f t="shared" si="241"/>
        <v>14861</v>
      </c>
      <c r="Q2176" s="244"/>
      <c r="R2176" s="107"/>
      <c r="S2176" s="107"/>
      <c r="T2176" s="32"/>
      <c r="U2176" s="29"/>
    </row>
    <row r="2177" spans="1:21" s="12" customFormat="1" ht="15.75" hidden="1" thickBot="1">
      <c r="A2177" s="21" t="s">
        <v>6961</v>
      </c>
      <c r="B2177" s="1" t="s">
        <v>4764</v>
      </c>
      <c r="C2177" s="98" t="s">
        <v>3266</v>
      </c>
      <c r="D2177" s="100" t="s">
        <v>2120</v>
      </c>
      <c r="E2177" s="100" t="s">
        <v>2157</v>
      </c>
      <c r="F2177" s="100" t="s">
        <v>2119</v>
      </c>
      <c r="G2177" s="101" t="s">
        <v>2108</v>
      </c>
      <c r="H2177" s="102" t="s">
        <v>1822</v>
      </c>
      <c r="I2177" s="140">
        <v>5736</v>
      </c>
      <c r="J2177" s="140">
        <v>1072</v>
      </c>
      <c r="K2177" s="80">
        <v>58</v>
      </c>
      <c r="L2177" s="141">
        <v>1033.3599999999999</v>
      </c>
      <c r="M2177" s="106">
        <f t="shared" si="246"/>
        <v>1.0111576000000001E-2</v>
      </c>
      <c r="N2177" s="106">
        <f t="shared" si="247"/>
        <v>1.04896739E-2</v>
      </c>
      <c r="O2177" s="228">
        <f t="shared" si="248"/>
        <v>1.882016E-4</v>
      </c>
      <c r="P2177" s="281">
        <f t="shared" si="241"/>
        <v>30413</v>
      </c>
      <c r="Q2177" s="244"/>
      <c r="R2177" s="107"/>
      <c r="S2177" s="107"/>
      <c r="T2177" s="32"/>
      <c r="U2177" s="29"/>
    </row>
    <row r="2178" spans="1:21" s="12" customFormat="1" ht="15.75" hidden="1" thickBot="1">
      <c r="A2178" s="21" t="s">
        <v>6962</v>
      </c>
      <c r="B2178" s="1" t="s">
        <v>4765</v>
      </c>
      <c r="C2178" s="98" t="s">
        <v>3266</v>
      </c>
      <c r="D2178" s="100" t="s">
        <v>2120</v>
      </c>
      <c r="E2178" s="100" t="s">
        <v>2159</v>
      </c>
      <c r="F2178" s="100">
        <v>3</v>
      </c>
      <c r="G2178" s="101" t="s">
        <v>2109</v>
      </c>
      <c r="H2178" s="102" t="s">
        <v>1823</v>
      </c>
      <c r="I2178" s="140">
        <v>14406</v>
      </c>
      <c r="J2178" s="140">
        <v>2262</v>
      </c>
      <c r="K2178" s="80">
        <v>42</v>
      </c>
      <c r="L2178" s="141">
        <v>1499.88</v>
      </c>
      <c r="M2178" s="106">
        <f t="shared" si="246"/>
        <v>2.9154518000000002E-3</v>
      </c>
      <c r="N2178" s="106">
        <f t="shared" si="247"/>
        <v>4.396853E-3</v>
      </c>
      <c r="O2178" s="228">
        <f t="shared" si="248"/>
        <v>7.8886600000000005E-5</v>
      </c>
      <c r="P2178" s="281">
        <f t="shared" si="241"/>
        <v>12748</v>
      </c>
      <c r="Q2178" s="244"/>
      <c r="R2178" s="107"/>
      <c r="S2178" s="107"/>
      <c r="T2178" s="32"/>
      <c r="U2178" s="29"/>
    </row>
    <row r="2179" spans="1:21" s="12" customFormat="1" ht="15.75" hidden="1" thickBot="1">
      <c r="A2179" s="21" t="s">
        <v>6963</v>
      </c>
      <c r="B2179" s="1" t="s">
        <v>4766</v>
      </c>
      <c r="C2179" s="98" t="s">
        <v>3266</v>
      </c>
      <c r="D2179" s="100" t="s">
        <v>2120</v>
      </c>
      <c r="E2179" s="100" t="s">
        <v>2172</v>
      </c>
      <c r="F2179" s="100">
        <v>3</v>
      </c>
      <c r="G2179" s="101" t="s">
        <v>2109</v>
      </c>
      <c r="H2179" s="102" t="s">
        <v>1824</v>
      </c>
      <c r="I2179" s="140">
        <v>13707</v>
      </c>
      <c r="J2179" s="140">
        <v>2080</v>
      </c>
      <c r="K2179" s="80">
        <v>300</v>
      </c>
      <c r="L2179" s="141">
        <v>1243.28</v>
      </c>
      <c r="M2179" s="106">
        <f t="shared" si="246"/>
        <v>2.1886627200000001E-2</v>
      </c>
      <c r="N2179" s="106">
        <f t="shared" si="247"/>
        <v>3.6616196300000001E-2</v>
      </c>
      <c r="O2179" s="228">
        <f t="shared" si="248"/>
        <v>6.569535E-4</v>
      </c>
      <c r="P2179" s="281">
        <f t="shared" si="241"/>
        <v>106163</v>
      </c>
      <c r="Q2179" s="244"/>
      <c r="R2179" s="107"/>
      <c r="S2179" s="107"/>
      <c r="T2179" s="32"/>
      <c r="U2179" s="29"/>
    </row>
    <row r="2180" spans="1:21" s="12" customFormat="1" ht="15.75" hidden="1" thickBot="1">
      <c r="A2180" s="21" t="s">
        <v>6964</v>
      </c>
      <c r="B2180" s="1" t="s">
        <v>4767</v>
      </c>
      <c r="C2180" s="98" t="s">
        <v>3266</v>
      </c>
      <c r="D2180" s="100" t="s">
        <v>2122</v>
      </c>
      <c r="E2180" s="100" t="s">
        <v>2116</v>
      </c>
      <c r="F2180" s="100">
        <v>3</v>
      </c>
      <c r="G2180" s="101" t="s">
        <v>2109</v>
      </c>
      <c r="H2180" s="102" t="s">
        <v>1825</v>
      </c>
      <c r="I2180" s="140">
        <v>7601</v>
      </c>
      <c r="J2180" s="140">
        <v>1203</v>
      </c>
      <c r="K2180" s="80">
        <v>26</v>
      </c>
      <c r="L2180" s="141">
        <v>1311.89</v>
      </c>
      <c r="M2180" s="106">
        <f t="shared" si="246"/>
        <v>3.4206025000000002E-3</v>
      </c>
      <c r="N2180" s="106">
        <f t="shared" si="247"/>
        <v>3.1366842999999999E-3</v>
      </c>
      <c r="O2180" s="228">
        <f t="shared" si="248"/>
        <v>5.6277099999999997E-5</v>
      </c>
      <c r="P2180" s="281">
        <f t="shared" si="241"/>
        <v>9094</v>
      </c>
      <c r="Q2180" s="244"/>
      <c r="R2180" s="107"/>
      <c r="S2180" s="107"/>
      <c r="T2180" s="32"/>
      <c r="U2180" s="29"/>
    </row>
    <row r="2181" spans="1:21" s="12" customFormat="1" ht="15.75" hidden="1" thickBot="1">
      <c r="A2181" s="21" t="s">
        <v>6965</v>
      </c>
      <c r="B2181" s="1" t="s">
        <v>4768</v>
      </c>
      <c r="C2181" s="98" t="s">
        <v>3266</v>
      </c>
      <c r="D2181" s="100" t="s">
        <v>2122</v>
      </c>
      <c r="E2181" s="100" t="s">
        <v>2115</v>
      </c>
      <c r="F2181" s="100">
        <v>3</v>
      </c>
      <c r="G2181" s="101" t="s">
        <v>2109</v>
      </c>
      <c r="H2181" s="102" t="s">
        <v>1826</v>
      </c>
      <c r="I2181" s="140">
        <v>27962</v>
      </c>
      <c r="J2181" s="140">
        <v>3965</v>
      </c>
      <c r="K2181" s="80">
        <v>376</v>
      </c>
      <c r="L2181" s="141">
        <v>1796.41</v>
      </c>
      <c r="M2181" s="106">
        <f t="shared" si="246"/>
        <v>1.3446820599999999E-2</v>
      </c>
      <c r="N2181" s="106">
        <f t="shared" si="247"/>
        <v>2.9679551799999999E-2</v>
      </c>
      <c r="O2181" s="228">
        <f t="shared" si="248"/>
        <v>5.3249890000000005E-4</v>
      </c>
      <c r="P2181" s="281">
        <f t="shared" ref="P2181:P2244" si="249">ROUNDDOWN(161600000*O2181,0)</f>
        <v>86051</v>
      </c>
      <c r="Q2181" s="244"/>
      <c r="R2181" s="107"/>
      <c r="S2181" s="107"/>
      <c r="T2181" s="32"/>
      <c r="U2181" s="29"/>
    </row>
    <row r="2182" spans="1:21" s="12" customFormat="1" ht="15.75" hidden="1" thickBot="1">
      <c r="A2182" s="21" t="s">
        <v>6966</v>
      </c>
      <c r="B2182" s="1" t="s">
        <v>4769</v>
      </c>
      <c r="C2182" s="98" t="s">
        <v>3266</v>
      </c>
      <c r="D2182" s="100" t="s">
        <v>2122</v>
      </c>
      <c r="E2182" s="100" t="s">
        <v>2120</v>
      </c>
      <c r="F2182" s="100">
        <v>3</v>
      </c>
      <c r="G2182" s="101" t="s">
        <v>2109</v>
      </c>
      <c r="H2182" s="102" t="s">
        <v>1827</v>
      </c>
      <c r="I2182" s="140">
        <v>13032</v>
      </c>
      <c r="J2182" s="140">
        <v>2003</v>
      </c>
      <c r="K2182" s="80">
        <v>23</v>
      </c>
      <c r="L2182" s="141">
        <v>1347.6</v>
      </c>
      <c r="M2182" s="106">
        <f t="shared" si="246"/>
        <v>1.7648863999999999E-3</v>
      </c>
      <c r="N2182" s="106">
        <f t="shared" si="247"/>
        <v>2.6232320000000001E-3</v>
      </c>
      <c r="O2182" s="228">
        <f t="shared" si="248"/>
        <v>4.7064999999999997E-5</v>
      </c>
      <c r="P2182" s="281">
        <f t="shared" si="249"/>
        <v>7605</v>
      </c>
      <c r="Q2182" s="244"/>
      <c r="R2182" s="107"/>
      <c r="S2182" s="107"/>
      <c r="T2182" s="32"/>
      <c r="U2182" s="29"/>
    </row>
    <row r="2183" spans="1:21" s="12" customFormat="1" ht="15.75" hidden="1" thickBot="1">
      <c r="A2183" s="21" t="s">
        <v>6967</v>
      </c>
      <c r="B2183" s="1" t="s">
        <v>4770</v>
      </c>
      <c r="C2183" s="98" t="s">
        <v>3266</v>
      </c>
      <c r="D2183" s="100" t="s">
        <v>2122</v>
      </c>
      <c r="E2183" s="100" t="s">
        <v>2122</v>
      </c>
      <c r="F2183" s="100" t="s">
        <v>2119</v>
      </c>
      <c r="G2183" s="101" t="s">
        <v>2108</v>
      </c>
      <c r="H2183" s="102" t="s">
        <v>1828</v>
      </c>
      <c r="I2183" s="140">
        <v>5978</v>
      </c>
      <c r="J2183" s="140">
        <v>955</v>
      </c>
      <c r="K2183" s="80">
        <v>30</v>
      </c>
      <c r="L2183" s="141">
        <v>1297.49</v>
      </c>
      <c r="M2183" s="106">
        <f t="shared" si="246"/>
        <v>5.0184008000000004E-3</v>
      </c>
      <c r="N2183" s="106">
        <f t="shared" si="247"/>
        <v>3.6937261000000001E-3</v>
      </c>
      <c r="O2183" s="228">
        <f t="shared" si="248"/>
        <v>6.6271299999999997E-5</v>
      </c>
      <c r="P2183" s="281">
        <f t="shared" si="249"/>
        <v>10709</v>
      </c>
      <c r="Q2183" s="244"/>
      <c r="R2183" s="107"/>
      <c r="S2183" s="107"/>
      <c r="T2183" s="32"/>
      <c r="U2183" s="29"/>
    </row>
    <row r="2184" spans="1:21" s="12" customFormat="1" ht="15.75" hidden="1" thickBot="1">
      <c r="A2184" s="21" t="s">
        <v>6968</v>
      </c>
      <c r="B2184" s="1" t="s">
        <v>4771</v>
      </c>
      <c r="C2184" s="98" t="s">
        <v>3266</v>
      </c>
      <c r="D2184" s="100" t="s">
        <v>2122</v>
      </c>
      <c r="E2184" s="100" t="s">
        <v>2124</v>
      </c>
      <c r="F2184" s="100" t="s">
        <v>2119</v>
      </c>
      <c r="G2184" s="101" t="s">
        <v>2108</v>
      </c>
      <c r="H2184" s="102" t="s">
        <v>2587</v>
      </c>
      <c r="I2184" s="140">
        <v>8618</v>
      </c>
      <c r="J2184" s="140">
        <v>1440</v>
      </c>
      <c r="K2184" s="80">
        <v>103</v>
      </c>
      <c r="L2184" s="141">
        <v>1245.43</v>
      </c>
      <c r="M2184" s="106">
        <f t="shared" si="246"/>
        <v>1.19517289E-2</v>
      </c>
      <c r="N2184" s="106">
        <f t="shared" si="247"/>
        <v>1.38189136E-2</v>
      </c>
      <c r="O2184" s="228">
        <f t="shared" si="248"/>
        <v>2.4793349999999999E-4</v>
      </c>
      <c r="P2184" s="281">
        <f t="shared" si="249"/>
        <v>40066</v>
      </c>
      <c r="Q2184" s="244"/>
      <c r="R2184" s="107"/>
      <c r="S2184" s="107"/>
      <c r="T2184" s="32"/>
      <c r="U2184" s="29"/>
    </row>
    <row r="2185" spans="1:21" s="12" customFormat="1" ht="15.75" hidden="1" thickBot="1">
      <c r="A2185" s="21" t="s">
        <v>6969</v>
      </c>
      <c r="B2185" s="1" t="s">
        <v>4772</v>
      </c>
      <c r="C2185" s="98" t="s">
        <v>3266</v>
      </c>
      <c r="D2185" s="100" t="s">
        <v>2122</v>
      </c>
      <c r="E2185" s="100" t="s">
        <v>2126</v>
      </c>
      <c r="F2185" s="100">
        <v>3</v>
      </c>
      <c r="G2185" s="101" t="s">
        <v>2109</v>
      </c>
      <c r="H2185" s="102" t="s">
        <v>1829</v>
      </c>
      <c r="I2185" s="140">
        <v>5112</v>
      </c>
      <c r="J2185" s="140">
        <v>861</v>
      </c>
      <c r="K2185" s="80">
        <v>17</v>
      </c>
      <c r="L2185" s="141">
        <v>1063.99</v>
      </c>
      <c r="M2185" s="106">
        <f t="shared" si="246"/>
        <v>3.3255085999999998E-3</v>
      </c>
      <c r="N2185" s="106">
        <f t="shared" si="247"/>
        <v>2.6910618000000001E-3</v>
      </c>
      <c r="O2185" s="228">
        <f t="shared" si="248"/>
        <v>4.8281900000000003E-5</v>
      </c>
      <c r="P2185" s="281">
        <f t="shared" si="249"/>
        <v>7802</v>
      </c>
      <c r="Q2185" s="244"/>
      <c r="R2185" s="107"/>
      <c r="S2185" s="107"/>
      <c r="T2185" s="32"/>
      <c r="U2185" s="29"/>
    </row>
    <row r="2186" spans="1:21" s="12" customFormat="1" ht="15.75" hidden="1" thickBot="1">
      <c r="A2186" s="21" t="s">
        <v>6970</v>
      </c>
      <c r="B2186" s="1" t="s">
        <v>4773</v>
      </c>
      <c r="C2186" s="98" t="s">
        <v>3266</v>
      </c>
      <c r="D2186" s="100" t="s">
        <v>2122</v>
      </c>
      <c r="E2186" s="100" t="s">
        <v>2133</v>
      </c>
      <c r="F2186" s="100">
        <v>3</v>
      </c>
      <c r="G2186" s="101" t="s">
        <v>2109</v>
      </c>
      <c r="H2186" s="102" t="s">
        <v>1830</v>
      </c>
      <c r="I2186" s="140">
        <v>7890</v>
      </c>
      <c r="J2186" s="140">
        <v>1151</v>
      </c>
      <c r="K2186" s="80">
        <v>35</v>
      </c>
      <c r="L2186" s="141">
        <v>1234.54</v>
      </c>
      <c r="M2186" s="106">
        <f t="shared" si="246"/>
        <v>4.4359949000000003E-3</v>
      </c>
      <c r="N2186" s="106">
        <f t="shared" si="247"/>
        <v>4.1358158000000004E-3</v>
      </c>
      <c r="O2186" s="228">
        <f t="shared" si="248"/>
        <v>7.4203100000000001E-5</v>
      </c>
      <c r="P2186" s="281">
        <f t="shared" si="249"/>
        <v>11991</v>
      </c>
      <c r="Q2186" s="244"/>
      <c r="R2186" s="107"/>
      <c r="S2186" s="107"/>
      <c r="T2186" s="32"/>
      <c r="U2186" s="29"/>
    </row>
    <row r="2187" spans="1:21" s="12" customFormat="1" ht="15.75" hidden="1" thickBot="1">
      <c r="A2187" s="21" t="s">
        <v>6971</v>
      </c>
      <c r="B2187" s="1" t="s">
        <v>4774</v>
      </c>
      <c r="C2187" s="98" t="s">
        <v>3266</v>
      </c>
      <c r="D2187" s="100" t="s">
        <v>2124</v>
      </c>
      <c r="E2187" s="100" t="s">
        <v>2116</v>
      </c>
      <c r="F2187" s="100" t="s">
        <v>2119</v>
      </c>
      <c r="G2187" s="101" t="s">
        <v>2108</v>
      </c>
      <c r="H2187" s="102" t="s">
        <v>1831</v>
      </c>
      <c r="I2187" s="140">
        <v>5026</v>
      </c>
      <c r="J2187" s="140">
        <v>830</v>
      </c>
      <c r="K2187" s="80">
        <v>11</v>
      </c>
      <c r="L2187" s="141">
        <v>1450.89</v>
      </c>
      <c r="M2187" s="106">
        <f t="shared" si="246"/>
        <v>2.1886191000000002E-3</v>
      </c>
      <c r="N2187" s="106">
        <f t="shared" si="247"/>
        <v>1.2520272E-3</v>
      </c>
      <c r="O2187" s="228">
        <f t="shared" si="248"/>
        <v>2.2463299999999999E-5</v>
      </c>
      <c r="P2187" s="281">
        <f t="shared" si="249"/>
        <v>3630</v>
      </c>
      <c r="Q2187" s="244"/>
      <c r="R2187" s="107"/>
      <c r="S2187" s="107"/>
      <c r="T2187" s="32"/>
      <c r="U2187" s="29"/>
    </row>
    <row r="2188" spans="1:21" s="12" customFormat="1" ht="15.75" hidden="1" thickBot="1">
      <c r="A2188" s="21" t="s">
        <v>6972</v>
      </c>
      <c r="B2188" s="1" t="s">
        <v>4775</v>
      </c>
      <c r="C2188" s="98" t="s">
        <v>3266</v>
      </c>
      <c r="D2188" s="100" t="s">
        <v>2124</v>
      </c>
      <c r="E2188" s="100" t="s">
        <v>2115</v>
      </c>
      <c r="F2188" s="100">
        <v>3</v>
      </c>
      <c r="G2188" s="101" t="s">
        <v>2109</v>
      </c>
      <c r="H2188" s="102" t="s">
        <v>1832</v>
      </c>
      <c r="I2188" s="140">
        <v>19582</v>
      </c>
      <c r="J2188" s="140">
        <v>3134</v>
      </c>
      <c r="K2188" s="80">
        <v>65</v>
      </c>
      <c r="L2188" s="141">
        <v>1458.68</v>
      </c>
      <c r="M2188" s="106">
        <f t="shared" si="246"/>
        <v>3.3193748999999998E-3</v>
      </c>
      <c r="N2188" s="106">
        <f t="shared" si="247"/>
        <v>7.1317361000000001E-3</v>
      </c>
      <c r="O2188" s="228">
        <f t="shared" si="248"/>
        <v>1.279548E-4</v>
      </c>
      <c r="P2188" s="281">
        <f t="shared" si="249"/>
        <v>20677</v>
      </c>
      <c r="Q2188" s="244"/>
      <c r="R2188" s="107"/>
      <c r="S2188" s="107"/>
      <c r="T2188" s="32"/>
      <c r="U2188" s="29"/>
    </row>
    <row r="2189" spans="1:21" s="12" customFormat="1" ht="15.75" hidden="1" thickBot="1">
      <c r="A2189" s="21" t="s">
        <v>6973</v>
      </c>
      <c r="B2189" s="1" t="s">
        <v>4776</v>
      </c>
      <c r="C2189" s="98" t="s">
        <v>3266</v>
      </c>
      <c r="D2189" s="100" t="s">
        <v>2124</v>
      </c>
      <c r="E2189" s="100" t="s">
        <v>2120</v>
      </c>
      <c r="F2189" s="100" t="s">
        <v>2119</v>
      </c>
      <c r="G2189" s="101" t="s">
        <v>2108</v>
      </c>
      <c r="H2189" s="102" t="s">
        <v>1833</v>
      </c>
      <c r="I2189" s="140">
        <v>6628</v>
      </c>
      <c r="J2189" s="140">
        <v>1078</v>
      </c>
      <c r="K2189" s="80">
        <v>15</v>
      </c>
      <c r="L2189" s="141">
        <v>1218.9000000000001</v>
      </c>
      <c r="M2189" s="106">
        <f t="shared" si="246"/>
        <v>2.2631260999999999E-3</v>
      </c>
      <c r="N2189" s="106">
        <f t="shared" si="247"/>
        <v>2.0015177000000002E-3</v>
      </c>
      <c r="O2189" s="228">
        <f t="shared" si="248"/>
        <v>3.5910400000000001E-5</v>
      </c>
      <c r="P2189" s="281">
        <f t="shared" si="249"/>
        <v>5803</v>
      </c>
      <c r="Q2189" s="244"/>
      <c r="R2189" s="107"/>
      <c r="S2189" s="107"/>
      <c r="T2189" s="32"/>
      <c r="U2189" s="29"/>
    </row>
    <row r="2190" spans="1:21" s="12" customFormat="1" ht="15.75" hidden="1" thickBot="1">
      <c r="A2190" s="21" t="s">
        <v>6974</v>
      </c>
      <c r="B2190" s="1" t="s">
        <v>4777</v>
      </c>
      <c r="C2190" s="98" t="s">
        <v>3266</v>
      </c>
      <c r="D2190" s="100" t="s">
        <v>2124</v>
      </c>
      <c r="E2190" s="100" t="s">
        <v>2122</v>
      </c>
      <c r="F2190" s="100">
        <v>3</v>
      </c>
      <c r="G2190" s="101" t="s">
        <v>2109</v>
      </c>
      <c r="H2190" s="102" t="s">
        <v>1834</v>
      </c>
      <c r="I2190" s="140">
        <v>13115</v>
      </c>
      <c r="J2190" s="140">
        <v>2362</v>
      </c>
      <c r="K2190" s="80">
        <v>69</v>
      </c>
      <c r="L2190" s="141">
        <v>1152.3800000000001</v>
      </c>
      <c r="M2190" s="106">
        <f t="shared" si="246"/>
        <v>5.2611513E-3</v>
      </c>
      <c r="N2190" s="106">
        <f t="shared" si="247"/>
        <v>1.07836298E-2</v>
      </c>
      <c r="O2190" s="228">
        <f t="shared" si="248"/>
        <v>1.9347559999999999E-4</v>
      </c>
      <c r="P2190" s="281">
        <f t="shared" si="249"/>
        <v>31265</v>
      </c>
      <c r="Q2190" s="244"/>
      <c r="R2190" s="107"/>
      <c r="S2190" s="107"/>
      <c r="T2190" s="32"/>
      <c r="U2190" s="29"/>
    </row>
    <row r="2191" spans="1:21" s="12" customFormat="1" ht="15.75" hidden="1" thickBot="1">
      <c r="A2191" s="21" t="s">
        <v>6975</v>
      </c>
      <c r="B2191" s="1" t="s">
        <v>4778</v>
      </c>
      <c r="C2191" s="98" t="s">
        <v>3266</v>
      </c>
      <c r="D2191" s="100" t="s">
        <v>2124</v>
      </c>
      <c r="E2191" s="100" t="s">
        <v>2124</v>
      </c>
      <c r="F2191" s="100">
        <v>3</v>
      </c>
      <c r="G2191" s="101" t="s">
        <v>2109</v>
      </c>
      <c r="H2191" s="102" t="s">
        <v>1835</v>
      </c>
      <c r="I2191" s="140">
        <v>6866</v>
      </c>
      <c r="J2191" s="140">
        <v>1170</v>
      </c>
      <c r="K2191" s="80">
        <v>51</v>
      </c>
      <c r="L2191" s="141">
        <v>1187.04</v>
      </c>
      <c r="M2191" s="106">
        <f t="shared" si="246"/>
        <v>7.4279055999999996E-3</v>
      </c>
      <c r="N2191" s="106">
        <f t="shared" si="247"/>
        <v>7.3212777E-3</v>
      </c>
      <c r="O2191" s="228">
        <f t="shared" si="248"/>
        <v>1.313555E-4</v>
      </c>
      <c r="P2191" s="281">
        <f t="shared" si="249"/>
        <v>21227</v>
      </c>
      <c r="Q2191" s="244"/>
      <c r="R2191" s="107"/>
      <c r="S2191" s="107"/>
      <c r="T2191" s="32"/>
      <c r="U2191" s="29"/>
    </row>
    <row r="2192" spans="1:21" s="12" customFormat="1" ht="15.75" hidden="1" thickBot="1">
      <c r="A2192" s="21" t="s">
        <v>6976</v>
      </c>
      <c r="B2192" s="1" t="s">
        <v>4779</v>
      </c>
      <c r="C2192" s="98" t="s">
        <v>3266</v>
      </c>
      <c r="D2192" s="100" t="s">
        <v>2126</v>
      </c>
      <c r="E2192" s="100" t="s">
        <v>2116</v>
      </c>
      <c r="F2192" s="100" t="s">
        <v>2119</v>
      </c>
      <c r="G2192" s="101" t="s">
        <v>2108</v>
      </c>
      <c r="H2192" s="102" t="s">
        <v>1836</v>
      </c>
      <c r="I2192" s="140">
        <v>8360</v>
      </c>
      <c r="J2192" s="140">
        <v>1423</v>
      </c>
      <c r="K2192" s="80">
        <v>160</v>
      </c>
      <c r="L2192" s="141">
        <v>981.2</v>
      </c>
      <c r="M2192" s="106">
        <f t="shared" si="246"/>
        <v>1.9138755899999998E-2</v>
      </c>
      <c r="N2192" s="106">
        <f t="shared" si="247"/>
        <v>2.77562674E-2</v>
      </c>
      <c r="O2192" s="228">
        <f t="shared" si="248"/>
        <v>4.9799209999999998E-4</v>
      </c>
      <c r="P2192" s="281">
        <f t="shared" si="249"/>
        <v>80475</v>
      </c>
      <c r="Q2192" s="244"/>
      <c r="R2192" s="107"/>
      <c r="S2192" s="107"/>
      <c r="T2192" s="32"/>
      <c r="U2192" s="29"/>
    </row>
    <row r="2193" spans="1:21" s="12" customFormat="1" ht="15.75" hidden="1" thickBot="1">
      <c r="A2193" s="21" t="s">
        <v>6977</v>
      </c>
      <c r="B2193" s="1" t="s">
        <v>4780</v>
      </c>
      <c r="C2193" s="98" t="s">
        <v>3266</v>
      </c>
      <c r="D2193" s="100" t="s">
        <v>2126</v>
      </c>
      <c r="E2193" s="100" t="s">
        <v>2115</v>
      </c>
      <c r="F2193" s="100">
        <v>3</v>
      </c>
      <c r="G2193" s="101" t="s">
        <v>2109</v>
      </c>
      <c r="H2193" s="102" t="s">
        <v>3468</v>
      </c>
      <c r="I2193" s="140">
        <v>45590</v>
      </c>
      <c r="J2193" s="140">
        <v>6557</v>
      </c>
      <c r="K2193" s="80">
        <v>314</v>
      </c>
      <c r="L2193" s="141">
        <v>1363.48</v>
      </c>
      <c r="M2193" s="106">
        <f t="shared" si="246"/>
        <v>6.8874753000000002E-3</v>
      </c>
      <c r="N2193" s="106">
        <f t="shared" si="247"/>
        <v>3.3121993299999999E-2</v>
      </c>
      <c r="O2193" s="228">
        <f t="shared" si="248"/>
        <v>5.9426189999999999E-4</v>
      </c>
      <c r="P2193" s="281">
        <f t="shared" si="249"/>
        <v>96032</v>
      </c>
      <c r="Q2193" s="244"/>
      <c r="R2193" s="107"/>
      <c r="S2193" s="107"/>
      <c r="T2193" s="32"/>
      <c r="U2193" s="29"/>
    </row>
    <row r="2194" spans="1:21" s="12" customFormat="1" ht="15.75" hidden="1" thickBot="1">
      <c r="A2194" s="21" t="s">
        <v>6978</v>
      </c>
      <c r="B2194" s="1" t="s">
        <v>4781</v>
      </c>
      <c r="C2194" s="98" t="s">
        <v>3266</v>
      </c>
      <c r="D2194" s="100" t="s">
        <v>2126</v>
      </c>
      <c r="E2194" s="100" t="s">
        <v>2120</v>
      </c>
      <c r="F2194" s="100" t="s">
        <v>2119</v>
      </c>
      <c r="G2194" s="101" t="s">
        <v>2108</v>
      </c>
      <c r="H2194" s="102" t="s">
        <v>1837</v>
      </c>
      <c r="I2194" s="140">
        <v>7345</v>
      </c>
      <c r="J2194" s="140">
        <v>1200</v>
      </c>
      <c r="K2194" s="80">
        <v>181</v>
      </c>
      <c r="L2194" s="141">
        <v>1019.34</v>
      </c>
      <c r="M2194" s="106">
        <f t="shared" si="246"/>
        <v>2.4642614E-2</v>
      </c>
      <c r="N2194" s="106">
        <f t="shared" si="247"/>
        <v>2.90100818E-2</v>
      </c>
      <c r="O2194" s="228">
        <f t="shared" si="248"/>
        <v>5.2048749999999999E-4</v>
      </c>
      <c r="P2194" s="281">
        <f t="shared" si="249"/>
        <v>84110</v>
      </c>
      <c r="Q2194" s="244"/>
      <c r="R2194" s="107"/>
      <c r="S2194" s="107"/>
      <c r="T2194" s="32"/>
      <c r="U2194" s="29"/>
    </row>
    <row r="2195" spans="1:21" s="12" customFormat="1" ht="15.75" hidden="1" thickBot="1">
      <c r="A2195" s="21" t="s">
        <v>6979</v>
      </c>
      <c r="B2195" s="1" t="s">
        <v>4782</v>
      </c>
      <c r="C2195" s="98" t="s">
        <v>3266</v>
      </c>
      <c r="D2195" s="100" t="s">
        <v>2126</v>
      </c>
      <c r="E2195" s="100" t="s">
        <v>2122</v>
      </c>
      <c r="F2195" s="100">
        <v>3</v>
      </c>
      <c r="G2195" s="101" t="s">
        <v>2109</v>
      </c>
      <c r="H2195" s="102" t="s">
        <v>1838</v>
      </c>
      <c r="I2195" s="140">
        <v>10480</v>
      </c>
      <c r="J2195" s="140">
        <v>1771</v>
      </c>
      <c r="K2195" s="80">
        <v>125</v>
      </c>
      <c r="L2195" s="141">
        <v>1007.07</v>
      </c>
      <c r="M2195" s="106">
        <f t="shared" si="246"/>
        <v>1.1927480900000001E-2</v>
      </c>
      <c r="N2195" s="106">
        <f t="shared" si="247"/>
        <v>2.0975273400000001E-2</v>
      </c>
      <c r="O2195" s="228">
        <f t="shared" si="248"/>
        <v>3.763301E-4</v>
      </c>
      <c r="P2195" s="281">
        <f t="shared" si="249"/>
        <v>60814</v>
      </c>
      <c r="Q2195" s="244"/>
      <c r="R2195" s="107"/>
      <c r="S2195" s="107"/>
      <c r="T2195" s="32"/>
      <c r="U2195" s="29"/>
    </row>
    <row r="2196" spans="1:21" s="12" customFormat="1" ht="15.75" hidden="1" thickBot="1">
      <c r="A2196" s="21" t="s">
        <v>6980</v>
      </c>
      <c r="B2196" s="1" t="s">
        <v>4783</v>
      </c>
      <c r="C2196" s="98" t="s">
        <v>3266</v>
      </c>
      <c r="D2196" s="100" t="s">
        <v>2133</v>
      </c>
      <c r="E2196" s="100" t="s">
        <v>2116</v>
      </c>
      <c r="F2196" s="100" t="s">
        <v>2119</v>
      </c>
      <c r="G2196" s="101" t="s">
        <v>2108</v>
      </c>
      <c r="H2196" s="102" t="s">
        <v>1839</v>
      </c>
      <c r="I2196" s="140">
        <v>9813</v>
      </c>
      <c r="J2196" s="140">
        <v>1569</v>
      </c>
      <c r="K2196" s="80">
        <v>36</v>
      </c>
      <c r="L2196" s="141">
        <v>1077.57</v>
      </c>
      <c r="M2196" s="106">
        <f t="shared" si="246"/>
        <v>3.6686027999999998E-3</v>
      </c>
      <c r="N2196" s="106">
        <f t="shared" si="247"/>
        <v>5.3416834E-3</v>
      </c>
      <c r="O2196" s="228">
        <f t="shared" si="248"/>
        <v>9.58384E-5</v>
      </c>
      <c r="P2196" s="281">
        <f t="shared" si="249"/>
        <v>15487</v>
      </c>
      <c r="Q2196" s="244"/>
      <c r="R2196" s="107"/>
      <c r="S2196" s="107"/>
      <c r="T2196" s="32"/>
      <c r="U2196" s="29"/>
    </row>
    <row r="2197" spans="1:21" s="12" customFormat="1" ht="15.75" hidden="1" thickBot="1">
      <c r="A2197" s="21" t="s">
        <v>6981</v>
      </c>
      <c r="B2197" s="1" t="s">
        <v>4784</v>
      </c>
      <c r="C2197" s="98" t="s">
        <v>3266</v>
      </c>
      <c r="D2197" s="100" t="s">
        <v>2133</v>
      </c>
      <c r="E2197" s="100" t="s">
        <v>2115</v>
      </c>
      <c r="F2197" s="100" t="s">
        <v>2119</v>
      </c>
      <c r="G2197" s="101" t="s">
        <v>2108</v>
      </c>
      <c r="H2197" s="102" t="s">
        <v>2857</v>
      </c>
      <c r="I2197" s="140">
        <v>5846</v>
      </c>
      <c r="J2197" s="140">
        <v>966</v>
      </c>
      <c r="K2197" s="80">
        <v>47</v>
      </c>
      <c r="L2197" s="141">
        <v>684.28</v>
      </c>
      <c r="M2197" s="106">
        <f t="shared" si="246"/>
        <v>8.0396852000000005E-3</v>
      </c>
      <c r="N2197" s="106">
        <f t="shared" si="247"/>
        <v>1.1349646200000001E-2</v>
      </c>
      <c r="O2197" s="228">
        <f t="shared" si="248"/>
        <v>2.0363090000000001E-4</v>
      </c>
      <c r="P2197" s="281">
        <f t="shared" si="249"/>
        <v>32906</v>
      </c>
      <c r="Q2197" s="244"/>
      <c r="R2197" s="107"/>
      <c r="S2197" s="107"/>
      <c r="T2197" s="32"/>
      <c r="U2197" s="29"/>
    </row>
    <row r="2198" spans="1:21" s="12" customFormat="1" ht="15.75" hidden="1" thickBot="1">
      <c r="A2198" s="21" t="s">
        <v>6982</v>
      </c>
      <c r="B2198" s="1" t="s">
        <v>4785</v>
      </c>
      <c r="C2198" s="98" t="s">
        <v>3266</v>
      </c>
      <c r="D2198" s="100" t="s">
        <v>2133</v>
      </c>
      <c r="E2198" s="100" t="s">
        <v>2120</v>
      </c>
      <c r="F2198" s="100" t="s">
        <v>2119</v>
      </c>
      <c r="G2198" s="101" t="s">
        <v>2108</v>
      </c>
      <c r="H2198" s="102" t="s">
        <v>1840</v>
      </c>
      <c r="I2198" s="140">
        <v>4835</v>
      </c>
      <c r="J2198" s="140">
        <v>737</v>
      </c>
      <c r="K2198" s="80">
        <v>19</v>
      </c>
      <c r="L2198" s="141">
        <v>980.82</v>
      </c>
      <c r="M2198" s="106">
        <f t="shared" si="246"/>
        <v>3.9296794000000003E-3</v>
      </c>
      <c r="N2198" s="106">
        <f t="shared" si="247"/>
        <v>2.9528085000000001E-3</v>
      </c>
      <c r="O2198" s="228">
        <f t="shared" si="248"/>
        <v>5.29781E-5</v>
      </c>
      <c r="P2198" s="281">
        <f t="shared" si="249"/>
        <v>8561</v>
      </c>
      <c r="Q2198" s="244"/>
      <c r="R2198" s="107"/>
      <c r="S2198" s="107"/>
      <c r="T2198" s="32"/>
      <c r="U2198" s="29"/>
    </row>
    <row r="2199" spans="1:21" s="12" customFormat="1" ht="15.75" hidden="1" thickBot="1">
      <c r="A2199" s="21" t="s">
        <v>6983</v>
      </c>
      <c r="B2199" s="1" t="s">
        <v>4786</v>
      </c>
      <c r="C2199" s="98" t="s">
        <v>3266</v>
      </c>
      <c r="D2199" s="100" t="s">
        <v>2133</v>
      </c>
      <c r="E2199" s="100" t="s">
        <v>2122</v>
      </c>
      <c r="F2199" s="100" t="s">
        <v>2119</v>
      </c>
      <c r="G2199" s="101" t="s">
        <v>2108</v>
      </c>
      <c r="H2199" s="102" t="s">
        <v>1841</v>
      </c>
      <c r="I2199" s="140">
        <v>9249</v>
      </c>
      <c r="J2199" s="140">
        <v>1485</v>
      </c>
      <c r="K2199" s="80">
        <v>45</v>
      </c>
      <c r="L2199" s="141">
        <v>786.3</v>
      </c>
      <c r="M2199" s="106">
        <f t="shared" si="246"/>
        <v>4.8653908000000001E-3</v>
      </c>
      <c r="N2199" s="106">
        <f t="shared" si="247"/>
        <v>9.1887388000000004E-3</v>
      </c>
      <c r="O2199" s="228">
        <f t="shared" si="248"/>
        <v>1.6486070000000001E-4</v>
      </c>
      <c r="P2199" s="281">
        <f t="shared" si="249"/>
        <v>26641</v>
      </c>
      <c r="Q2199" s="244"/>
      <c r="R2199" s="107"/>
      <c r="S2199" s="107"/>
      <c r="T2199" s="32"/>
      <c r="U2199" s="29"/>
    </row>
    <row r="2200" spans="1:21" s="12" customFormat="1" ht="15.75" hidden="1" thickBot="1">
      <c r="A2200" s="21" t="s">
        <v>6984</v>
      </c>
      <c r="B2200" s="1" t="s">
        <v>4787</v>
      </c>
      <c r="C2200" s="98" t="s">
        <v>3266</v>
      </c>
      <c r="D2200" s="100" t="s">
        <v>2133</v>
      </c>
      <c r="E2200" s="100" t="s">
        <v>2124</v>
      </c>
      <c r="F2200" s="100" t="s">
        <v>2119</v>
      </c>
      <c r="G2200" s="101" t="s">
        <v>2108</v>
      </c>
      <c r="H2200" s="102" t="s">
        <v>1842</v>
      </c>
      <c r="I2200" s="140">
        <v>7544</v>
      </c>
      <c r="J2200" s="140">
        <v>1224</v>
      </c>
      <c r="K2200" s="80">
        <v>30</v>
      </c>
      <c r="L2200" s="141">
        <v>856.13</v>
      </c>
      <c r="M2200" s="106">
        <f t="shared" si="246"/>
        <v>3.9766701999999999E-3</v>
      </c>
      <c r="N2200" s="106">
        <f t="shared" si="247"/>
        <v>5.6854032000000004E-3</v>
      </c>
      <c r="O2200" s="228">
        <f t="shared" si="248"/>
        <v>1.020052E-4</v>
      </c>
      <c r="P2200" s="281">
        <f t="shared" si="249"/>
        <v>16484</v>
      </c>
      <c r="Q2200" s="244"/>
      <c r="R2200" s="107"/>
      <c r="S2200" s="107"/>
      <c r="T2200" s="32"/>
      <c r="U2200" s="29"/>
    </row>
    <row r="2201" spans="1:21" s="12" customFormat="1" ht="15.75" hidden="1" thickBot="1">
      <c r="A2201" s="21" t="s">
        <v>6985</v>
      </c>
      <c r="B2201" s="1" t="s">
        <v>4788</v>
      </c>
      <c r="C2201" s="98" t="s">
        <v>3266</v>
      </c>
      <c r="D2201" s="100" t="s">
        <v>2133</v>
      </c>
      <c r="E2201" s="100" t="s">
        <v>2126</v>
      </c>
      <c r="F2201" s="100" t="s">
        <v>2119</v>
      </c>
      <c r="G2201" s="101" t="s">
        <v>2108</v>
      </c>
      <c r="H2201" s="102" t="s">
        <v>1843</v>
      </c>
      <c r="I2201" s="140">
        <v>5318</v>
      </c>
      <c r="J2201" s="140">
        <v>841</v>
      </c>
      <c r="K2201" s="80">
        <v>73</v>
      </c>
      <c r="L2201" s="141">
        <v>822.58</v>
      </c>
      <c r="M2201" s="106">
        <f t="shared" si="246"/>
        <v>1.3726965000000001E-2</v>
      </c>
      <c r="N2201" s="106">
        <f t="shared" si="247"/>
        <v>1.40343523E-2</v>
      </c>
      <c r="O2201" s="228">
        <f t="shared" si="248"/>
        <v>2.5179880000000002E-4</v>
      </c>
      <c r="P2201" s="281">
        <f t="shared" si="249"/>
        <v>40690</v>
      </c>
      <c r="Q2201" s="244"/>
      <c r="R2201" s="107"/>
      <c r="S2201" s="107"/>
      <c r="T2201" s="32"/>
      <c r="U2201" s="29"/>
    </row>
    <row r="2202" spans="1:21" s="12" customFormat="1" ht="15.75" hidden="1" thickBot="1">
      <c r="A2202" s="21" t="s">
        <v>6986</v>
      </c>
      <c r="B2202" s="1" t="s">
        <v>4789</v>
      </c>
      <c r="C2202" s="98" t="s">
        <v>3266</v>
      </c>
      <c r="D2202" s="100" t="s">
        <v>2133</v>
      </c>
      <c r="E2202" s="100" t="s">
        <v>2133</v>
      </c>
      <c r="F2202" s="100" t="s">
        <v>2119</v>
      </c>
      <c r="G2202" s="101" t="s">
        <v>2108</v>
      </c>
      <c r="H2202" s="102" t="s">
        <v>1844</v>
      </c>
      <c r="I2202" s="140">
        <v>4942</v>
      </c>
      <c r="J2202" s="140">
        <v>752</v>
      </c>
      <c r="K2202" s="80">
        <v>31</v>
      </c>
      <c r="L2202" s="141">
        <v>665.59</v>
      </c>
      <c r="M2202" s="106">
        <f t="shared" si="246"/>
        <v>6.2727640000000001E-3</v>
      </c>
      <c r="N2202" s="106">
        <f t="shared" si="247"/>
        <v>7.0871234E-3</v>
      </c>
      <c r="O2202" s="228">
        <f t="shared" si="248"/>
        <v>1.2715440000000001E-4</v>
      </c>
      <c r="P2202" s="281">
        <f t="shared" si="249"/>
        <v>20548</v>
      </c>
      <c r="Q2202" s="244"/>
      <c r="R2202" s="107"/>
      <c r="S2202" s="107"/>
      <c r="T2202" s="32"/>
      <c r="U2202" s="29"/>
    </row>
    <row r="2203" spans="1:21" s="12" customFormat="1" ht="15.75" hidden="1" thickBot="1">
      <c r="A2203" s="21" t="s">
        <v>6987</v>
      </c>
      <c r="B2203" s="1" t="s">
        <v>4790</v>
      </c>
      <c r="C2203" s="98" t="s">
        <v>3266</v>
      </c>
      <c r="D2203" s="100" t="s">
        <v>2133</v>
      </c>
      <c r="E2203" s="100" t="s">
        <v>2157</v>
      </c>
      <c r="F2203" s="100" t="s">
        <v>2119</v>
      </c>
      <c r="G2203" s="101" t="s">
        <v>2108</v>
      </c>
      <c r="H2203" s="102" t="s">
        <v>1845</v>
      </c>
      <c r="I2203" s="140">
        <v>10758</v>
      </c>
      <c r="J2203" s="140">
        <v>1691</v>
      </c>
      <c r="K2203" s="80">
        <v>42</v>
      </c>
      <c r="L2203" s="141">
        <v>1261.97</v>
      </c>
      <c r="M2203" s="106">
        <f t="shared" si="246"/>
        <v>3.9040712999999999E-3</v>
      </c>
      <c r="N2203" s="106">
        <f t="shared" si="247"/>
        <v>5.2313324000000001E-3</v>
      </c>
      <c r="O2203" s="228">
        <f t="shared" si="248"/>
        <v>9.3858500000000003E-5</v>
      </c>
      <c r="P2203" s="281">
        <f t="shared" si="249"/>
        <v>15167</v>
      </c>
      <c r="Q2203" s="244"/>
      <c r="R2203" s="107"/>
      <c r="S2203" s="107"/>
      <c r="T2203" s="32"/>
      <c r="U2203" s="29"/>
    </row>
    <row r="2204" spans="1:21" s="12" customFormat="1" ht="15.75" hidden="1" thickBot="1">
      <c r="A2204" s="21" t="s">
        <v>6988</v>
      </c>
      <c r="B2204" s="1" t="s">
        <v>4791</v>
      </c>
      <c r="C2204" s="98" t="s">
        <v>3266</v>
      </c>
      <c r="D2204" s="100" t="s">
        <v>2133</v>
      </c>
      <c r="E2204" s="100" t="s">
        <v>2159</v>
      </c>
      <c r="F2204" s="100">
        <v>3</v>
      </c>
      <c r="G2204" s="101" t="s">
        <v>2109</v>
      </c>
      <c r="H2204" s="102" t="s">
        <v>1846</v>
      </c>
      <c r="I2204" s="140">
        <v>7219</v>
      </c>
      <c r="J2204" s="140">
        <v>1095</v>
      </c>
      <c r="K2204" s="80">
        <v>40</v>
      </c>
      <c r="L2204" s="141">
        <v>1056.33</v>
      </c>
      <c r="M2204" s="106">
        <f t="shared" si="246"/>
        <v>5.5409335999999998E-3</v>
      </c>
      <c r="N2204" s="106">
        <f t="shared" si="247"/>
        <v>5.7437753999999997E-3</v>
      </c>
      <c r="O2204" s="228">
        <f t="shared" si="248"/>
        <v>1.030525E-4</v>
      </c>
      <c r="P2204" s="281">
        <f t="shared" si="249"/>
        <v>16653</v>
      </c>
      <c r="Q2204" s="244"/>
      <c r="R2204" s="107"/>
      <c r="S2204" s="107"/>
      <c r="T2204" s="32"/>
      <c r="U2204" s="29"/>
    </row>
    <row r="2205" spans="1:21" s="12" customFormat="1" ht="15.75" hidden="1" thickBot="1">
      <c r="A2205" s="21" t="s">
        <v>6989</v>
      </c>
      <c r="B2205" s="1" t="s">
        <v>4792</v>
      </c>
      <c r="C2205" s="98" t="s">
        <v>3266</v>
      </c>
      <c r="D2205" s="100" t="s">
        <v>2133</v>
      </c>
      <c r="E2205" s="100" t="s">
        <v>2172</v>
      </c>
      <c r="F2205" s="100" t="s">
        <v>2119</v>
      </c>
      <c r="G2205" s="101" t="s">
        <v>2108</v>
      </c>
      <c r="H2205" s="102" t="s">
        <v>1847</v>
      </c>
      <c r="I2205" s="140">
        <v>7903</v>
      </c>
      <c r="J2205" s="140">
        <v>1283</v>
      </c>
      <c r="K2205" s="80">
        <v>51</v>
      </c>
      <c r="L2205" s="141">
        <v>615.62</v>
      </c>
      <c r="M2205" s="106">
        <f t="shared" si="246"/>
        <v>6.4532456E-3</v>
      </c>
      <c r="N2205" s="106">
        <f t="shared" si="247"/>
        <v>1.34490661E-2</v>
      </c>
      <c r="O2205" s="228">
        <f t="shared" si="248"/>
        <v>2.412979E-4</v>
      </c>
      <c r="P2205" s="281">
        <f t="shared" si="249"/>
        <v>38993</v>
      </c>
      <c r="Q2205" s="244"/>
      <c r="R2205" s="107"/>
      <c r="S2205" s="107"/>
      <c r="T2205" s="32"/>
      <c r="U2205" s="29"/>
    </row>
    <row r="2206" spans="1:21" s="12" customFormat="1" ht="15.75" hidden="1" thickBot="1">
      <c r="A2206" s="21" t="s">
        <v>6990</v>
      </c>
      <c r="B2206" s="1" t="s">
        <v>4793</v>
      </c>
      <c r="C2206" s="98" t="s">
        <v>3266</v>
      </c>
      <c r="D2206" s="100" t="s">
        <v>2133</v>
      </c>
      <c r="E2206" s="100" t="s">
        <v>2174</v>
      </c>
      <c r="F2206" s="100" t="s">
        <v>2119</v>
      </c>
      <c r="G2206" s="101" t="s">
        <v>2108</v>
      </c>
      <c r="H2206" s="102" t="s">
        <v>1848</v>
      </c>
      <c r="I2206" s="140">
        <v>9387</v>
      </c>
      <c r="J2206" s="140">
        <v>1438</v>
      </c>
      <c r="K2206" s="80">
        <v>46</v>
      </c>
      <c r="L2206" s="141">
        <v>1246.42</v>
      </c>
      <c r="M2206" s="106">
        <f t="shared" si="246"/>
        <v>4.9003941000000002E-3</v>
      </c>
      <c r="N2206" s="106">
        <f t="shared" si="247"/>
        <v>5.6536052E-3</v>
      </c>
      <c r="O2206" s="228">
        <f t="shared" si="248"/>
        <v>1.014347E-4</v>
      </c>
      <c r="P2206" s="281">
        <f t="shared" si="249"/>
        <v>16391</v>
      </c>
      <c r="Q2206" s="244"/>
      <c r="R2206" s="107"/>
      <c r="S2206" s="107"/>
      <c r="T2206" s="32"/>
      <c r="U2206" s="29"/>
    </row>
    <row r="2207" spans="1:21" s="12" customFormat="1" ht="15.75" hidden="1" thickBot="1">
      <c r="A2207" s="21" t="s">
        <v>6991</v>
      </c>
      <c r="B2207" s="1" t="s">
        <v>4794</v>
      </c>
      <c r="C2207" s="98" t="s">
        <v>3266</v>
      </c>
      <c r="D2207" s="100" t="s">
        <v>2157</v>
      </c>
      <c r="E2207" s="100" t="s">
        <v>2116</v>
      </c>
      <c r="F2207" s="100" t="s">
        <v>2119</v>
      </c>
      <c r="G2207" s="101" t="s">
        <v>2108</v>
      </c>
      <c r="H2207" s="102" t="s">
        <v>2564</v>
      </c>
      <c r="I2207" s="140">
        <v>7793</v>
      </c>
      <c r="J2207" s="140">
        <v>1254</v>
      </c>
      <c r="K2207" s="80">
        <v>4</v>
      </c>
      <c r="L2207" s="141">
        <v>2198.63</v>
      </c>
      <c r="M2207" s="106">
        <f t="shared" si="246"/>
        <v>5.1328110000000001E-4</v>
      </c>
      <c r="N2207" s="106">
        <f t="shared" si="247"/>
        <v>2.9275250000000003E-4</v>
      </c>
      <c r="O2207" s="228">
        <f t="shared" si="248"/>
        <v>5.2523999999999999E-6</v>
      </c>
      <c r="P2207" s="281">
        <f t="shared" si="249"/>
        <v>848</v>
      </c>
      <c r="Q2207" s="244"/>
      <c r="R2207" s="107"/>
      <c r="S2207" s="107"/>
      <c r="T2207" s="32"/>
      <c r="U2207" s="29"/>
    </row>
    <row r="2208" spans="1:21" s="12" customFormat="1" ht="15.75" hidden="1" thickBot="1">
      <c r="A2208" s="21" t="s">
        <v>6992</v>
      </c>
      <c r="B2208" s="1" t="s">
        <v>4795</v>
      </c>
      <c r="C2208" s="98" t="s">
        <v>3266</v>
      </c>
      <c r="D2208" s="100" t="s">
        <v>2157</v>
      </c>
      <c r="E2208" s="100" t="s">
        <v>2115</v>
      </c>
      <c r="F2208" s="100" t="s">
        <v>2119</v>
      </c>
      <c r="G2208" s="101" t="s">
        <v>2108</v>
      </c>
      <c r="H2208" s="102" t="s">
        <v>1849</v>
      </c>
      <c r="I2208" s="140">
        <v>6010</v>
      </c>
      <c r="J2208" s="140">
        <v>984</v>
      </c>
      <c r="K2208" s="80">
        <v>15</v>
      </c>
      <c r="L2208" s="141">
        <v>1185.55</v>
      </c>
      <c r="M2208" s="106">
        <f t="shared" si="246"/>
        <v>2.4958402000000001E-3</v>
      </c>
      <c r="N2208" s="106">
        <f t="shared" si="247"/>
        <v>2.0715336000000002E-3</v>
      </c>
      <c r="O2208" s="228">
        <f t="shared" si="248"/>
        <v>3.7166599999999998E-5</v>
      </c>
      <c r="P2208" s="281">
        <f t="shared" si="249"/>
        <v>6006</v>
      </c>
      <c r="Q2208" s="244"/>
      <c r="R2208" s="107"/>
      <c r="S2208" s="107"/>
      <c r="T2208" s="32"/>
      <c r="U2208" s="29"/>
    </row>
    <row r="2209" spans="1:21" s="12" customFormat="1" ht="15.75" hidden="1" thickBot="1">
      <c r="A2209" s="21" t="s">
        <v>6993</v>
      </c>
      <c r="B2209" s="1" t="s">
        <v>4796</v>
      </c>
      <c r="C2209" s="98" t="s">
        <v>3266</v>
      </c>
      <c r="D2209" s="100" t="s">
        <v>2157</v>
      </c>
      <c r="E2209" s="100" t="s">
        <v>2120</v>
      </c>
      <c r="F2209" s="100">
        <v>3</v>
      </c>
      <c r="G2209" s="101" t="s">
        <v>2109</v>
      </c>
      <c r="H2209" s="102" t="s">
        <v>1850</v>
      </c>
      <c r="I2209" s="140">
        <v>24754</v>
      </c>
      <c r="J2209" s="140">
        <v>3627</v>
      </c>
      <c r="K2209" s="80">
        <v>36</v>
      </c>
      <c r="L2209" s="141">
        <v>1524.49</v>
      </c>
      <c r="M2209" s="106">
        <f t="shared" si="246"/>
        <v>1.4543104E-3</v>
      </c>
      <c r="N2209" s="106">
        <f t="shared" si="247"/>
        <v>3.4600316999999999E-3</v>
      </c>
      <c r="O2209" s="228">
        <f t="shared" si="248"/>
        <v>6.2078500000000005E-5</v>
      </c>
      <c r="P2209" s="281">
        <f t="shared" si="249"/>
        <v>10031</v>
      </c>
      <c r="Q2209" s="244"/>
      <c r="R2209" s="107"/>
      <c r="S2209" s="107"/>
      <c r="T2209" s="32"/>
      <c r="U2209" s="29"/>
    </row>
    <row r="2210" spans="1:21" s="12" customFormat="1" ht="15.75" hidden="1" thickBot="1">
      <c r="A2210" s="21" t="s">
        <v>6994</v>
      </c>
      <c r="B2210" s="1" t="s">
        <v>4797</v>
      </c>
      <c r="C2210" s="98" t="s">
        <v>3266</v>
      </c>
      <c r="D2210" s="100" t="s">
        <v>2157</v>
      </c>
      <c r="E2210" s="100" t="s">
        <v>2122</v>
      </c>
      <c r="F2210" s="100" t="s">
        <v>2119</v>
      </c>
      <c r="G2210" s="101" t="s">
        <v>2108</v>
      </c>
      <c r="H2210" s="102" t="s">
        <v>1851</v>
      </c>
      <c r="I2210" s="140">
        <v>5331</v>
      </c>
      <c r="J2210" s="140">
        <v>933</v>
      </c>
      <c r="K2210" s="80">
        <v>9</v>
      </c>
      <c r="L2210" s="141">
        <v>1590.31</v>
      </c>
      <c r="M2210" s="106">
        <f t="shared" si="246"/>
        <v>1.6882386000000001E-3</v>
      </c>
      <c r="N2210" s="106">
        <f t="shared" si="247"/>
        <v>9.9045249999999991E-4</v>
      </c>
      <c r="O2210" s="228">
        <f t="shared" si="248"/>
        <v>1.7770300000000002E-5</v>
      </c>
      <c r="P2210" s="281">
        <f t="shared" si="249"/>
        <v>2871</v>
      </c>
      <c r="Q2210" s="244"/>
      <c r="R2210" s="107"/>
      <c r="S2210" s="107"/>
      <c r="T2210" s="32"/>
      <c r="U2210" s="29"/>
    </row>
    <row r="2211" spans="1:21" s="12" customFormat="1" ht="15.75" hidden="1" thickBot="1">
      <c r="A2211" s="21" t="s">
        <v>6995</v>
      </c>
      <c r="B2211" s="1" t="s">
        <v>4798</v>
      </c>
      <c r="C2211" s="98" t="s">
        <v>3266</v>
      </c>
      <c r="D2211" s="100" t="s">
        <v>2157</v>
      </c>
      <c r="E2211" s="100" t="s">
        <v>2124</v>
      </c>
      <c r="F2211" s="100" t="s">
        <v>2119</v>
      </c>
      <c r="G2211" s="101" t="s">
        <v>2108</v>
      </c>
      <c r="H2211" s="102" t="s">
        <v>1852</v>
      </c>
      <c r="I2211" s="140">
        <v>3816</v>
      </c>
      <c r="J2211" s="140">
        <v>601</v>
      </c>
      <c r="K2211" s="80">
        <v>8</v>
      </c>
      <c r="L2211" s="141">
        <v>1765.92</v>
      </c>
      <c r="M2211" s="106">
        <f t="shared" si="246"/>
        <v>2.0964360000000001E-3</v>
      </c>
      <c r="N2211" s="106">
        <f t="shared" si="247"/>
        <v>7.1348530000000002E-4</v>
      </c>
      <c r="O2211" s="228">
        <f t="shared" si="248"/>
        <v>1.2801E-5</v>
      </c>
      <c r="P2211" s="281">
        <f t="shared" si="249"/>
        <v>2068</v>
      </c>
      <c r="Q2211" s="244"/>
      <c r="R2211" s="107"/>
      <c r="S2211" s="107"/>
      <c r="T2211" s="32"/>
      <c r="U2211" s="29"/>
    </row>
    <row r="2212" spans="1:21" s="12" customFormat="1" ht="15.75" hidden="1" thickBot="1">
      <c r="A2212" s="21" t="s">
        <v>6996</v>
      </c>
      <c r="B2212" s="1" t="s">
        <v>4799</v>
      </c>
      <c r="C2212" s="98" t="s">
        <v>3266</v>
      </c>
      <c r="D2212" s="100" t="s">
        <v>2157</v>
      </c>
      <c r="E2212" s="100" t="s">
        <v>2126</v>
      </c>
      <c r="F2212" s="100" t="s">
        <v>2119</v>
      </c>
      <c r="G2212" s="101" t="s">
        <v>2108</v>
      </c>
      <c r="H2212" s="102" t="s">
        <v>1853</v>
      </c>
      <c r="I2212" s="140">
        <v>3889</v>
      </c>
      <c r="J2212" s="140">
        <v>572</v>
      </c>
      <c r="K2212" s="80">
        <v>10</v>
      </c>
      <c r="L2212" s="141">
        <v>781.83</v>
      </c>
      <c r="M2212" s="106">
        <f t="shared" si="246"/>
        <v>2.5713551E-3</v>
      </c>
      <c r="N2212" s="106">
        <f t="shared" si="247"/>
        <v>1.8812467000000001E-3</v>
      </c>
      <c r="O2212" s="228">
        <f t="shared" si="248"/>
        <v>3.3752499999999999E-5</v>
      </c>
      <c r="P2212" s="281">
        <f t="shared" si="249"/>
        <v>5454</v>
      </c>
      <c r="Q2212" s="244"/>
      <c r="R2212" s="107"/>
      <c r="S2212" s="107"/>
      <c r="T2212" s="32"/>
      <c r="U2212" s="29"/>
    </row>
    <row r="2213" spans="1:21" s="12" customFormat="1" ht="15.75" hidden="1" thickBot="1">
      <c r="A2213" s="21" t="s">
        <v>6997</v>
      </c>
      <c r="B2213" s="1" t="s">
        <v>4800</v>
      </c>
      <c r="C2213" s="98" t="s">
        <v>3266</v>
      </c>
      <c r="D2213" s="100" t="s">
        <v>2157</v>
      </c>
      <c r="E2213" s="100" t="s">
        <v>2133</v>
      </c>
      <c r="F2213" s="100" t="s">
        <v>2119</v>
      </c>
      <c r="G2213" s="101" t="s">
        <v>2108</v>
      </c>
      <c r="H2213" s="102" t="s">
        <v>1854</v>
      </c>
      <c r="I2213" s="140">
        <v>4898</v>
      </c>
      <c r="J2213" s="140">
        <v>806</v>
      </c>
      <c r="K2213" s="80">
        <v>15</v>
      </c>
      <c r="L2213" s="141">
        <v>838.66</v>
      </c>
      <c r="M2213" s="106">
        <f t="shared" si="246"/>
        <v>3.0624744000000001E-3</v>
      </c>
      <c r="N2213" s="106">
        <f t="shared" si="247"/>
        <v>2.9432121999999998E-3</v>
      </c>
      <c r="O2213" s="228">
        <f t="shared" si="248"/>
        <v>5.2805900000000002E-5</v>
      </c>
      <c r="P2213" s="281">
        <f t="shared" si="249"/>
        <v>8533</v>
      </c>
      <c r="Q2213" s="244"/>
      <c r="R2213" s="107"/>
      <c r="S2213" s="107"/>
      <c r="T2213" s="32"/>
      <c r="U2213" s="29"/>
    </row>
    <row r="2214" spans="1:21" s="12" customFormat="1" ht="15.75" hidden="1" thickBot="1">
      <c r="A2214" s="21" t="s">
        <v>6998</v>
      </c>
      <c r="B2214" s="1" t="s">
        <v>4801</v>
      </c>
      <c r="C2214" s="98" t="s">
        <v>3266</v>
      </c>
      <c r="D2214" s="100" t="s">
        <v>2159</v>
      </c>
      <c r="E2214" s="100" t="s">
        <v>2116</v>
      </c>
      <c r="F2214" s="100" t="s">
        <v>2117</v>
      </c>
      <c r="G2214" s="101" t="s">
        <v>2107</v>
      </c>
      <c r="H2214" s="110" t="s">
        <v>1855</v>
      </c>
      <c r="I2214" s="140">
        <v>22834</v>
      </c>
      <c r="J2214" s="140">
        <v>3035</v>
      </c>
      <c r="K2214" s="80">
        <v>305</v>
      </c>
      <c r="L2214" s="141">
        <v>1595.62</v>
      </c>
      <c r="M2214" s="106">
        <f t="shared" si="246"/>
        <v>1.33572742E-2</v>
      </c>
      <c r="N2214" s="106">
        <f t="shared" si="247"/>
        <v>2.5406630100000001E-2</v>
      </c>
      <c r="O2214" s="228">
        <f t="shared" si="248"/>
        <v>4.5583579999999998E-4</v>
      </c>
      <c r="P2214" s="281">
        <f t="shared" si="249"/>
        <v>73663</v>
      </c>
      <c r="Q2214" s="244"/>
      <c r="R2214" s="107"/>
      <c r="S2214" s="107"/>
      <c r="T2214" s="32"/>
      <c r="U2214" s="29"/>
    </row>
    <row r="2215" spans="1:21" s="12" customFormat="1" ht="15.75" hidden="1" thickBot="1">
      <c r="A2215" s="21" t="s">
        <v>6999</v>
      </c>
      <c r="B2215" s="1" t="s">
        <v>4802</v>
      </c>
      <c r="C2215" s="98" t="s">
        <v>3266</v>
      </c>
      <c r="D2215" s="100" t="s">
        <v>2159</v>
      </c>
      <c r="E2215" s="100" t="s">
        <v>2115</v>
      </c>
      <c r="F2215" s="100" t="s">
        <v>2119</v>
      </c>
      <c r="G2215" s="101" t="s">
        <v>2108</v>
      </c>
      <c r="H2215" s="110" t="s">
        <v>1856</v>
      </c>
      <c r="I2215" s="140">
        <v>8062</v>
      </c>
      <c r="J2215" s="140">
        <v>1261</v>
      </c>
      <c r="K2215" s="80">
        <v>235</v>
      </c>
      <c r="L2215" s="141">
        <v>720.87</v>
      </c>
      <c r="M2215" s="106">
        <f t="shared" si="246"/>
        <v>2.91490945E-2</v>
      </c>
      <c r="N2215" s="106">
        <f t="shared" si="247"/>
        <v>5.0989787500000001E-2</v>
      </c>
      <c r="O2215" s="228">
        <f t="shared" si="248"/>
        <v>9.1483890000000005E-4</v>
      </c>
      <c r="P2215" s="281">
        <f t="shared" si="249"/>
        <v>147837</v>
      </c>
      <c r="Q2215" s="244"/>
      <c r="R2215" s="107"/>
      <c r="S2215" s="107"/>
      <c r="T2215" s="32"/>
      <c r="U2215" s="29"/>
    </row>
    <row r="2216" spans="1:21" s="12" customFormat="1" ht="15.75" hidden="1" thickBot="1">
      <c r="A2216" s="21" t="s">
        <v>7000</v>
      </c>
      <c r="B2216" s="1" t="s">
        <v>4803</v>
      </c>
      <c r="C2216" s="98" t="s">
        <v>3266</v>
      </c>
      <c r="D2216" s="100" t="s">
        <v>2159</v>
      </c>
      <c r="E2216" s="100" t="s">
        <v>2120</v>
      </c>
      <c r="F2216" s="100" t="s">
        <v>2119</v>
      </c>
      <c r="G2216" s="101" t="s">
        <v>2108</v>
      </c>
      <c r="H2216" s="110" t="s">
        <v>1857</v>
      </c>
      <c r="I2216" s="140">
        <v>3241</v>
      </c>
      <c r="J2216" s="140">
        <v>453</v>
      </c>
      <c r="K2216" s="80">
        <v>56</v>
      </c>
      <c r="L2216" s="141">
        <v>915.68</v>
      </c>
      <c r="M2216" s="106">
        <f t="shared" si="246"/>
        <v>1.7278617699999999E-2</v>
      </c>
      <c r="N2216" s="106">
        <f t="shared" si="247"/>
        <v>8.5479794000000008E-3</v>
      </c>
      <c r="O2216" s="228">
        <f t="shared" si="248"/>
        <v>1.533645E-4</v>
      </c>
      <c r="P2216" s="281">
        <f t="shared" si="249"/>
        <v>24783</v>
      </c>
      <c r="Q2216" s="244"/>
      <c r="R2216" s="107"/>
      <c r="S2216" s="107"/>
      <c r="T2216" s="32"/>
      <c r="U2216" s="29"/>
    </row>
    <row r="2217" spans="1:21" s="12" customFormat="1" ht="15.75" hidden="1" thickBot="1">
      <c r="A2217" s="21" t="s">
        <v>7001</v>
      </c>
      <c r="B2217" s="1" t="s">
        <v>4804</v>
      </c>
      <c r="C2217" s="98" t="s">
        <v>3266</v>
      </c>
      <c r="D2217" s="100" t="s">
        <v>2159</v>
      </c>
      <c r="E2217" s="100" t="s">
        <v>2122</v>
      </c>
      <c r="F2217" s="100">
        <v>3</v>
      </c>
      <c r="G2217" s="101" t="s">
        <v>2109</v>
      </c>
      <c r="H2217" s="110" t="s">
        <v>2637</v>
      </c>
      <c r="I2217" s="140">
        <v>6498</v>
      </c>
      <c r="J2217" s="140">
        <v>883</v>
      </c>
      <c r="K2217" s="80">
        <v>111</v>
      </c>
      <c r="L2217" s="141">
        <v>787.85</v>
      </c>
      <c r="M2217" s="106">
        <f t="shared" si="246"/>
        <v>1.7082179100000001E-2</v>
      </c>
      <c r="N2217" s="106">
        <f t="shared" si="247"/>
        <v>1.9145223199999999E-2</v>
      </c>
      <c r="O2217" s="228">
        <f t="shared" si="248"/>
        <v>3.4349610000000003E-4</v>
      </c>
      <c r="P2217" s="281">
        <f t="shared" si="249"/>
        <v>55508</v>
      </c>
      <c r="Q2217" s="244"/>
      <c r="R2217" s="107"/>
      <c r="S2217" s="107"/>
      <c r="T2217" s="32"/>
      <c r="U2217" s="29"/>
    </row>
    <row r="2218" spans="1:21" s="12" customFormat="1" ht="15.75" hidden="1" thickBot="1">
      <c r="A2218" s="21" t="s">
        <v>7002</v>
      </c>
      <c r="B2218" s="1" t="s">
        <v>4805</v>
      </c>
      <c r="C2218" s="98" t="s">
        <v>3266</v>
      </c>
      <c r="D2218" s="100" t="s">
        <v>2159</v>
      </c>
      <c r="E2218" s="100" t="s">
        <v>2124</v>
      </c>
      <c r="F2218" s="100" t="s">
        <v>2119</v>
      </c>
      <c r="G2218" s="101" t="s">
        <v>2108</v>
      </c>
      <c r="H2218" s="110" t="s">
        <v>1858</v>
      </c>
      <c r="I2218" s="140">
        <v>5743</v>
      </c>
      <c r="J2218" s="140">
        <v>937</v>
      </c>
      <c r="K2218" s="80">
        <v>76</v>
      </c>
      <c r="L2218" s="141">
        <v>746.85</v>
      </c>
      <c r="M2218" s="106">
        <f t="shared" si="246"/>
        <v>1.3233501599999999E-2</v>
      </c>
      <c r="N2218" s="106">
        <f t="shared" si="247"/>
        <v>1.6602786299999998E-2</v>
      </c>
      <c r="O2218" s="228">
        <f t="shared" si="248"/>
        <v>2.9788070000000001E-4</v>
      </c>
      <c r="P2218" s="281">
        <f t="shared" si="249"/>
        <v>48137</v>
      </c>
      <c r="Q2218" s="244"/>
      <c r="R2218" s="107"/>
      <c r="S2218" s="107"/>
      <c r="T2218" s="32"/>
      <c r="U2218" s="29"/>
    </row>
    <row r="2219" spans="1:21" s="12" customFormat="1" ht="15.75" hidden="1" thickBot="1">
      <c r="A2219" s="21" t="s">
        <v>7003</v>
      </c>
      <c r="B2219" s="1" t="s">
        <v>4806</v>
      </c>
      <c r="C2219" s="98" t="s">
        <v>3266</v>
      </c>
      <c r="D2219" s="100" t="s">
        <v>2159</v>
      </c>
      <c r="E2219" s="100" t="s">
        <v>2126</v>
      </c>
      <c r="F2219" s="100">
        <v>3</v>
      </c>
      <c r="G2219" s="101" t="s">
        <v>2109</v>
      </c>
      <c r="H2219" s="110" t="s">
        <v>2630</v>
      </c>
      <c r="I2219" s="140">
        <v>13172</v>
      </c>
      <c r="J2219" s="140">
        <v>1930</v>
      </c>
      <c r="K2219" s="80">
        <v>180</v>
      </c>
      <c r="L2219" s="141">
        <v>1075.6400000000001</v>
      </c>
      <c r="M2219" s="106">
        <f t="shared" si="246"/>
        <v>1.36653507E-2</v>
      </c>
      <c r="N2219" s="106">
        <f t="shared" si="247"/>
        <v>2.45194738E-2</v>
      </c>
      <c r="O2219" s="228">
        <f t="shared" si="248"/>
        <v>4.3991879999999997E-4</v>
      </c>
      <c r="P2219" s="281">
        <f t="shared" si="249"/>
        <v>71090</v>
      </c>
      <c r="Q2219" s="244"/>
      <c r="R2219" s="107"/>
      <c r="S2219" s="107"/>
      <c r="T2219" s="32"/>
      <c r="U2219" s="29"/>
    </row>
    <row r="2220" spans="1:21" s="12" customFormat="1" ht="15.75" hidden="1" thickBot="1">
      <c r="A2220" s="21" t="s">
        <v>7004</v>
      </c>
      <c r="B2220" s="1" t="s">
        <v>4807</v>
      </c>
      <c r="C2220" s="98" t="s">
        <v>3266</v>
      </c>
      <c r="D2220" s="100" t="s">
        <v>2159</v>
      </c>
      <c r="E2220" s="100" t="s">
        <v>2133</v>
      </c>
      <c r="F2220" s="100" t="s">
        <v>2119</v>
      </c>
      <c r="G2220" s="101" t="s">
        <v>2108</v>
      </c>
      <c r="H2220" s="110" t="s">
        <v>1855</v>
      </c>
      <c r="I2220" s="140">
        <v>7630</v>
      </c>
      <c r="J2220" s="140">
        <v>1323</v>
      </c>
      <c r="K2220" s="80">
        <v>74</v>
      </c>
      <c r="L2220" s="141">
        <v>922.97</v>
      </c>
      <c r="M2220" s="106">
        <f t="shared" si="246"/>
        <v>9.6985583E-3</v>
      </c>
      <c r="N2220" s="106">
        <f t="shared" si="247"/>
        <v>1.3902069E-2</v>
      </c>
      <c r="O2220" s="228">
        <f t="shared" si="248"/>
        <v>2.4942550000000001E-4</v>
      </c>
      <c r="P2220" s="281">
        <f t="shared" si="249"/>
        <v>40307</v>
      </c>
      <c r="Q2220" s="244"/>
      <c r="R2220" s="107"/>
      <c r="S2220" s="107"/>
      <c r="T2220" s="32"/>
      <c r="U2220" s="29"/>
    </row>
    <row r="2221" spans="1:21" s="12" customFormat="1" ht="15.75" hidden="1" thickBot="1">
      <c r="A2221" s="21" t="s">
        <v>7005</v>
      </c>
      <c r="B2221" s="1" t="s">
        <v>4808</v>
      </c>
      <c r="C2221" s="98" t="s">
        <v>3266</v>
      </c>
      <c r="D2221" s="100" t="s">
        <v>2159</v>
      </c>
      <c r="E2221" s="100" t="s">
        <v>2157</v>
      </c>
      <c r="F2221" s="100" t="s">
        <v>2119</v>
      </c>
      <c r="G2221" s="101" t="s">
        <v>2108</v>
      </c>
      <c r="H2221" s="102" t="s">
        <v>1859</v>
      </c>
      <c r="I2221" s="140">
        <v>6723</v>
      </c>
      <c r="J2221" s="140">
        <v>1198</v>
      </c>
      <c r="K2221" s="80">
        <v>95</v>
      </c>
      <c r="L2221" s="141">
        <v>893.58</v>
      </c>
      <c r="M2221" s="106">
        <f t="shared" ref="M2221:M2284" si="250" xml:space="preserve"> ROUNDDOWN(K2221/I2221,10)</f>
        <v>1.4130596400000001E-2</v>
      </c>
      <c r="N2221" s="106">
        <f t="shared" ref="N2221:N2284" si="251">ROUNDDOWN(J2221*M2221/L2221,10)</f>
        <v>1.89445315E-2</v>
      </c>
      <c r="O2221" s="228">
        <f t="shared" ref="O2221:O2284" si="252">ROUNDDOWN(N2221/$N$2499,10)</f>
        <v>3.3989540000000003E-4</v>
      </c>
      <c r="P2221" s="281">
        <f t="shared" si="249"/>
        <v>54927</v>
      </c>
      <c r="Q2221" s="244"/>
      <c r="R2221" s="107"/>
      <c r="S2221" s="107"/>
      <c r="T2221" s="32"/>
      <c r="U2221" s="29"/>
    </row>
    <row r="2222" spans="1:21" s="12" customFormat="1" ht="15.75" hidden="1" thickBot="1">
      <c r="A2222" s="21" t="s">
        <v>7006</v>
      </c>
      <c r="B2222" s="1" t="s">
        <v>4809</v>
      </c>
      <c r="C2222" s="98" t="s">
        <v>3266</v>
      </c>
      <c r="D2222" s="100" t="s">
        <v>2159</v>
      </c>
      <c r="E2222" s="100" t="s">
        <v>2159</v>
      </c>
      <c r="F2222" s="100" t="s">
        <v>2119</v>
      </c>
      <c r="G2222" s="101" t="s">
        <v>2108</v>
      </c>
      <c r="H2222" s="102" t="s">
        <v>1860</v>
      </c>
      <c r="I2222" s="140">
        <v>4647</v>
      </c>
      <c r="J2222" s="140">
        <v>680</v>
      </c>
      <c r="K2222" s="80">
        <v>37</v>
      </c>
      <c r="L2222" s="141">
        <v>768.19</v>
      </c>
      <c r="M2222" s="106">
        <f t="shared" si="250"/>
        <v>7.9621260999999995E-3</v>
      </c>
      <c r="N2222" s="106">
        <f t="shared" si="251"/>
        <v>7.0480554000000003E-3</v>
      </c>
      <c r="O2222" s="228">
        <f t="shared" si="252"/>
        <v>1.264534E-4</v>
      </c>
      <c r="P2222" s="281">
        <f t="shared" si="249"/>
        <v>20434</v>
      </c>
      <c r="Q2222" s="244"/>
      <c r="R2222" s="107"/>
      <c r="S2222" s="107"/>
      <c r="T2222" s="32"/>
      <c r="U2222" s="29"/>
    </row>
    <row r="2223" spans="1:21" s="12" customFormat="1" ht="15.75" hidden="1" thickBot="1">
      <c r="A2223" s="21" t="s">
        <v>7007</v>
      </c>
      <c r="B2223" s="1" t="s">
        <v>4810</v>
      </c>
      <c r="C2223" s="98" t="s">
        <v>3266</v>
      </c>
      <c r="D2223" s="100" t="s">
        <v>2159</v>
      </c>
      <c r="E2223" s="100" t="s">
        <v>2172</v>
      </c>
      <c r="F2223" s="100" t="s">
        <v>2119</v>
      </c>
      <c r="G2223" s="101" t="s">
        <v>2108</v>
      </c>
      <c r="H2223" s="102" t="s">
        <v>1861</v>
      </c>
      <c r="I2223" s="140">
        <v>6006</v>
      </c>
      <c r="J2223" s="140">
        <v>1078</v>
      </c>
      <c r="K2223" s="80">
        <v>86</v>
      </c>
      <c r="L2223" s="141">
        <v>1652.15</v>
      </c>
      <c r="M2223" s="106">
        <f t="shared" si="250"/>
        <v>1.43190143E-2</v>
      </c>
      <c r="N2223" s="106">
        <f t="shared" si="251"/>
        <v>9.3429151999999994E-3</v>
      </c>
      <c r="O2223" s="228">
        <f t="shared" si="252"/>
        <v>1.6762689999999999E-4</v>
      </c>
      <c r="P2223" s="281">
        <f t="shared" si="249"/>
        <v>27088</v>
      </c>
      <c r="Q2223" s="244"/>
      <c r="R2223" s="107"/>
      <c r="S2223" s="107"/>
      <c r="T2223" s="32"/>
      <c r="U2223" s="29"/>
    </row>
    <row r="2224" spans="1:21" s="12" customFormat="1" ht="15.75" hidden="1" thickBot="1">
      <c r="A2224" s="21" t="s">
        <v>7008</v>
      </c>
      <c r="B2224" s="1" t="s">
        <v>4811</v>
      </c>
      <c r="C2224" s="98" t="s">
        <v>3266</v>
      </c>
      <c r="D2224" s="100" t="s">
        <v>2159</v>
      </c>
      <c r="E2224" s="100" t="s">
        <v>2174</v>
      </c>
      <c r="F2224" s="100">
        <v>3</v>
      </c>
      <c r="G2224" s="101" t="s">
        <v>2109</v>
      </c>
      <c r="H2224" s="102" t="s">
        <v>1862</v>
      </c>
      <c r="I2224" s="140">
        <v>4292</v>
      </c>
      <c r="J2224" s="140">
        <v>638</v>
      </c>
      <c r="K2224" s="80">
        <v>95</v>
      </c>
      <c r="L2224" s="141">
        <v>724.46</v>
      </c>
      <c r="M2224" s="106">
        <f t="shared" si="250"/>
        <v>2.2134203099999999E-2</v>
      </c>
      <c r="N2224" s="106">
        <f t="shared" si="251"/>
        <v>1.9492617300000001E-2</v>
      </c>
      <c r="O2224" s="228">
        <f t="shared" si="252"/>
        <v>3.4972889999999998E-4</v>
      </c>
      <c r="P2224" s="281">
        <f t="shared" si="249"/>
        <v>56516</v>
      </c>
      <c r="Q2224" s="244"/>
      <c r="R2224" s="107"/>
      <c r="S2224" s="107"/>
      <c r="T2224" s="32"/>
      <c r="U2224" s="29"/>
    </row>
    <row r="2225" spans="1:21" s="12" customFormat="1" ht="15.75" hidden="1" thickBot="1">
      <c r="A2225" s="21" t="s">
        <v>7009</v>
      </c>
      <c r="B2225" s="1" t="s">
        <v>4812</v>
      </c>
      <c r="C2225" s="98" t="s">
        <v>3266</v>
      </c>
      <c r="D2225" s="100" t="s">
        <v>2172</v>
      </c>
      <c r="E2225" s="100" t="s">
        <v>2116</v>
      </c>
      <c r="F2225" s="100">
        <v>3</v>
      </c>
      <c r="G2225" s="101" t="s">
        <v>2109</v>
      </c>
      <c r="H2225" s="102" t="s">
        <v>1863</v>
      </c>
      <c r="I2225" s="140">
        <v>11864</v>
      </c>
      <c r="J2225" s="140">
        <v>1834</v>
      </c>
      <c r="K2225" s="80">
        <v>129</v>
      </c>
      <c r="L2225" s="141">
        <v>1000.86</v>
      </c>
      <c r="M2225" s="106">
        <f t="shared" si="250"/>
        <v>1.08732299E-2</v>
      </c>
      <c r="N2225" s="106">
        <f t="shared" si="251"/>
        <v>1.9924368599999999E-2</v>
      </c>
      <c r="O2225" s="228">
        <f t="shared" si="252"/>
        <v>3.5747520000000002E-4</v>
      </c>
      <c r="P2225" s="281">
        <f t="shared" si="249"/>
        <v>57767</v>
      </c>
      <c r="Q2225" s="244"/>
      <c r="R2225" s="107"/>
      <c r="S2225" s="107"/>
      <c r="T2225" s="32"/>
      <c r="U2225" s="29"/>
    </row>
    <row r="2226" spans="1:21" s="12" customFormat="1" ht="15.75" hidden="1" thickBot="1">
      <c r="A2226" s="21" t="s">
        <v>7010</v>
      </c>
      <c r="B2226" s="1" t="s">
        <v>4813</v>
      </c>
      <c r="C2226" s="98" t="s">
        <v>3266</v>
      </c>
      <c r="D2226" s="100" t="s">
        <v>2172</v>
      </c>
      <c r="E2226" s="100" t="s">
        <v>2115</v>
      </c>
      <c r="F2226" s="100" t="s">
        <v>2119</v>
      </c>
      <c r="G2226" s="101" t="s">
        <v>2108</v>
      </c>
      <c r="H2226" s="102" t="s">
        <v>1864</v>
      </c>
      <c r="I2226" s="140">
        <v>5249</v>
      </c>
      <c r="J2226" s="140">
        <v>903</v>
      </c>
      <c r="K2226" s="80">
        <v>26</v>
      </c>
      <c r="L2226" s="141">
        <v>542.46</v>
      </c>
      <c r="M2226" s="106">
        <f t="shared" si="250"/>
        <v>4.9533244000000004E-3</v>
      </c>
      <c r="N2226" s="106">
        <f t="shared" si="251"/>
        <v>8.2454963000000003E-3</v>
      </c>
      <c r="O2226" s="228">
        <f t="shared" si="252"/>
        <v>1.479374E-4</v>
      </c>
      <c r="P2226" s="281">
        <f t="shared" si="249"/>
        <v>23906</v>
      </c>
      <c r="Q2226" s="244"/>
      <c r="R2226" s="107"/>
      <c r="S2226" s="107"/>
      <c r="T2226" s="32"/>
      <c r="U2226" s="29"/>
    </row>
    <row r="2227" spans="1:21" s="12" customFormat="1" ht="15.75" hidden="1" thickBot="1">
      <c r="A2227" s="21" t="s">
        <v>7011</v>
      </c>
      <c r="B2227" s="1" t="s">
        <v>4814</v>
      </c>
      <c r="C2227" s="98" t="s">
        <v>3266</v>
      </c>
      <c r="D2227" s="100" t="s">
        <v>2172</v>
      </c>
      <c r="E2227" s="100" t="s">
        <v>2120</v>
      </c>
      <c r="F2227" s="100" t="s">
        <v>2119</v>
      </c>
      <c r="G2227" s="101" t="s">
        <v>2108</v>
      </c>
      <c r="H2227" s="102" t="s">
        <v>1865</v>
      </c>
      <c r="I2227" s="140">
        <v>11339</v>
      </c>
      <c r="J2227" s="140">
        <v>1902</v>
      </c>
      <c r="K2227" s="80">
        <v>227</v>
      </c>
      <c r="L2227" s="141">
        <v>1668.45</v>
      </c>
      <c r="M2227" s="106">
        <f t="shared" si="250"/>
        <v>2.0019401999999999E-2</v>
      </c>
      <c r="N2227" s="106">
        <f t="shared" si="251"/>
        <v>2.28217223E-2</v>
      </c>
      <c r="O2227" s="228">
        <f t="shared" si="252"/>
        <v>4.094584E-4</v>
      </c>
      <c r="P2227" s="281">
        <f t="shared" si="249"/>
        <v>66168</v>
      </c>
      <c r="Q2227" s="244"/>
      <c r="R2227" s="107"/>
      <c r="S2227" s="107"/>
      <c r="T2227" s="32"/>
      <c r="U2227" s="29"/>
    </row>
    <row r="2228" spans="1:21" s="12" customFormat="1" ht="15.75" hidden="1" thickBot="1">
      <c r="A2228" s="21" t="s">
        <v>7012</v>
      </c>
      <c r="B2228" s="1" t="s">
        <v>0</v>
      </c>
      <c r="C2228" s="98" t="s">
        <v>3266</v>
      </c>
      <c r="D2228" s="100" t="s">
        <v>2172</v>
      </c>
      <c r="E2228" s="100" t="s">
        <v>2122</v>
      </c>
      <c r="F2228" s="100">
        <v>3</v>
      </c>
      <c r="G2228" s="101" t="s">
        <v>2109</v>
      </c>
      <c r="H2228" s="102" t="s">
        <v>1866</v>
      </c>
      <c r="I2228" s="140">
        <v>10009</v>
      </c>
      <c r="J2228" s="140">
        <v>1629</v>
      </c>
      <c r="K2228" s="80">
        <v>48</v>
      </c>
      <c r="L2228" s="141">
        <v>3485.65</v>
      </c>
      <c r="M2228" s="106">
        <f t="shared" si="250"/>
        <v>4.7956837999999996E-3</v>
      </c>
      <c r="N2228" s="106">
        <f t="shared" si="251"/>
        <v>2.2412373000000002E-3</v>
      </c>
      <c r="O2228" s="228">
        <f t="shared" si="252"/>
        <v>4.0211399999999999E-5</v>
      </c>
      <c r="P2228" s="281">
        <f t="shared" si="249"/>
        <v>6498</v>
      </c>
      <c r="Q2228" s="244"/>
      <c r="R2228" s="107"/>
      <c r="S2228" s="107"/>
      <c r="T2228" s="32"/>
      <c r="U2228" s="29"/>
    </row>
    <row r="2229" spans="1:21" s="12" customFormat="1" ht="15.75" hidden="1" thickBot="1">
      <c r="A2229" s="21" t="s">
        <v>7013</v>
      </c>
      <c r="B2229" s="1" t="s">
        <v>1</v>
      </c>
      <c r="C2229" s="98" t="s">
        <v>3266</v>
      </c>
      <c r="D2229" s="100" t="s">
        <v>2172</v>
      </c>
      <c r="E2229" s="100" t="s">
        <v>2124</v>
      </c>
      <c r="F2229" s="100" t="s">
        <v>2119</v>
      </c>
      <c r="G2229" s="101" t="s">
        <v>2108</v>
      </c>
      <c r="H2229" s="102" t="s">
        <v>1867</v>
      </c>
      <c r="I2229" s="140">
        <v>10927</v>
      </c>
      <c r="J2229" s="140">
        <v>1882</v>
      </c>
      <c r="K2229" s="80">
        <v>135</v>
      </c>
      <c r="L2229" s="141">
        <v>994.62</v>
      </c>
      <c r="M2229" s="106">
        <f t="shared" si="250"/>
        <v>1.2354717600000001E-2</v>
      </c>
      <c r="N2229" s="106">
        <f t="shared" si="251"/>
        <v>2.33773486E-2</v>
      </c>
      <c r="O2229" s="228">
        <f t="shared" si="252"/>
        <v>4.1942720000000001E-4</v>
      </c>
      <c r="P2229" s="281">
        <f t="shared" si="249"/>
        <v>67779</v>
      </c>
      <c r="Q2229" s="244"/>
      <c r="R2229" s="107"/>
      <c r="S2229" s="107"/>
      <c r="T2229" s="32"/>
      <c r="U2229" s="29"/>
    </row>
    <row r="2230" spans="1:21" s="12" customFormat="1" ht="15.75" hidden="1" thickBot="1">
      <c r="A2230" s="21" t="s">
        <v>7014</v>
      </c>
      <c r="B2230" s="1" t="s">
        <v>2</v>
      </c>
      <c r="C2230" s="98" t="s">
        <v>3266</v>
      </c>
      <c r="D2230" s="100" t="s">
        <v>2172</v>
      </c>
      <c r="E2230" s="100" t="s">
        <v>2126</v>
      </c>
      <c r="F2230" s="100" t="s">
        <v>2119</v>
      </c>
      <c r="G2230" s="101" t="s">
        <v>2108</v>
      </c>
      <c r="H2230" s="102" t="s">
        <v>1868</v>
      </c>
      <c r="I2230" s="140">
        <v>7784</v>
      </c>
      <c r="J2230" s="140">
        <v>1396</v>
      </c>
      <c r="K2230" s="80">
        <v>20</v>
      </c>
      <c r="L2230" s="141">
        <v>935.55</v>
      </c>
      <c r="M2230" s="106">
        <f t="shared" si="250"/>
        <v>2.5693729999999998E-3</v>
      </c>
      <c r="N2230" s="106">
        <f t="shared" si="251"/>
        <v>3.8339422E-3</v>
      </c>
      <c r="O2230" s="228">
        <f t="shared" si="252"/>
        <v>6.8787000000000004E-5</v>
      </c>
      <c r="P2230" s="281">
        <f t="shared" si="249"/>
        <v>11115</v>
      </c>
      <c r="Q2230" s="244"/>
      <c r="R2230" s="107"/>
      <c r="S2230" s="107"/>
      <c r="T2230" s="32"/>
      <c r="U2230" s="29"/>
    </row>
    <row r="2231" spans="1:21" s="12" customFormat="1" ht="15.75" hidden="1" thickBot="1">
      <c r="A2231" s="21" t="s">
        <v>7015</v>
      </c>
      <c r="B2231" s="1" t="s">
        <v>3</v>
      </c>
      <c r="C2231" s="98" t="s">
        <v>3266</v>
      </c>
      <c r="D2231" s="100" t="s">
        <v>2172</v>
      </c>
      <c r="E2231" s="100" t="s">
        <v>2133</v>
      </c>
      <c r="F2231" s="100">
        <v>3</v>
      </c>
      <c r="G2231" s="101" t="s">
        <v>2109</v>
      </c>
      <c r="H2231" s="102" t="s">
        <v>1869</v>
      </c>
      <c r="I2231" s="140">
        <v>8435</v>
      </c>
      <c r="J2231" s="140">
        <v>1405</v>
      </c>
      <c r="K2231" s="80">
        <v>77</v>
      </c>
      <c r="L2231" s="141">
        <v>709.25</v>
      </c>
      <c r="M2231" s="106">
        <f t="shared" si="250"/>
        <v>9.1286306999999994E-3</v>
      </c>
      <c r="N2231" s="106">
        <f t="shared" si="251"/>
        <v>1.8083505199999999E-2</v>
      </c>
      <c r="O2231" s="228">
        <f t="shared" si="252"/>
        <v>3.2444720000000002E-4</v>
      </c>
      <c r="P2231" s="281">
        <f t="shared" si="249"/>
        <v>52430</v>
      </c>
      <c r="Q2231" s="244"/>
      <c r="R2231" s="107"/>
      <c r="S2231" s="107"/>
      <c r="T2231" s="32"/>
      <c r="U2231" s="29"/>
    </row>
    <row r="2232" spans="1:21" s="12" customFormat="1" ht="15.75" hidden="1" thickBot="1">
      <c r="A2232" s="21" t="s">
        <v>7016</v>
      </c>
      <c r="B2232" s="1" t="s">
        <v>4</v>
      </c>
      <c r="C2232" s="98" t="s">
        <v>3266</v>
      </c>
      <c r="D2232" s="100" t="s">
        <v>2172</v>
      </c>
      <c r="E2232" s="100" t="s">
        <v>2157</v>
      </c>
      <c r="F2232" s="100" t="s">
        <v>2119</v>
      </c>
      <c r="G2232" s="101" t="s">
        <v>2108</v>
      </c>
      <c r="H2232" s="102" t="s">
        <v>2747</v>
      </c>
      <c r="I2232" s="140">
        <v>7143</v>
      </c>
      <c r="J2232" s="140">
        <v>1251</v>
      </c>
      <c r="K2232" s="80">
        <v>30</v>
      </c>
      <c r="L2232" s="141">
        <v>653.5</v>
      </c>
      <c r="M2232" s="106">
        <f t="shared" si="250"/>
        <v>4.1999159999999997E-3</v>
      </c>
      <c r="N2232" s="106">
        <f t="shared" si="251"/>
        <v>8.0399310000000002E-3</v>
      </c>
      <c r="O2232" s="228">
        <f t="shared" si="252"/>
        <v>1.4424929999999999E-4</v>
      </c>
      <c r="P2232" s="281">
        <f t="shared" si="249"/>
        <v>23310</v>
      </c>
      <c r="Q2232" s="244"/>
      <c r="R2232" s="107"/>
      <c r="S2232" s="107"/>
      <c r="T2232" s="32"/>
      <c r="U2232" s="29"/>
    </row>
    <row r="2233" spans="1:21" s="12" customFormat="1" ht="15.75" hidden="1" thickBot="1">
      <c r="A2233" s="21" t="s">
        <v>7017</v>
      </c>
      <c r="B2233" s="1" t="s">
        <v>5</v>
      </c>
      <c r="C2233" s="98" t="s">
        <v>3266</v>
      </c>
      <c r="D2233" s="100" t="s">
        <v>2172</v>
      </c>
      <c r="E2233" s="100" t="s">
        <v>2159</v>
      </c>
      <c r="F2233" s="100" t="s">
        <v>2119</v>
      </c>
      <c r="G2233" s="101" t="s">
        <v>2108</v>
      </c>
      <c r="H2233" s="102" t="s">
        <v>1870</v>
      </c>
      <c r="I2233" s="140">
        <v>6180</v>
      </c>
      <c r="J2233" s="140">
        <v>1041</v>
      </c>
      <c r="K2233" s="80">
        <v>79</v>
      </c>
      <c r="L2233" s="141">
        <v>665.29</v>
      </c>
      <c r="M2233" s="106">
        <f t="shared" si="250"/>
        <v>1.2783171499999999E-2</v>
      </c>
      <c r="N2233" s="106">
        <f t="shared" si="251"/>
        <v>2.0002226800000002E-2</v>
      </c>
      <c r="O2233" s="228">
        <f t="shared" si="252"/>
        <v>3.5887210000000002E-4</v>
      </c>
      <c r="P2233" s="281">
        <f t="shared" si="249"/>
        <v>57993</v>
      </c>
      <c r="Q2233" s="244"/>
      <c r="R2233" s="107"/>
      <c r="S2233" s="107"/>
      <c r="T2233" s="32"/>
      <c r="U2233" s="29"/>
    </row>
    <row r="2234" spans="1:21" s="12" customFormat="1" ht="15.75" hidden="1" thickBot="1">
      <c r="A2234" s="21" t="s">
        <v>7018</v>
      </c>
      <c r="B2234" s="1" t="s">
        <v>6</v>
      </c>
      <c r="C2234" s="98" t="s">
        <v>3266</v>
      </c>
      <c r="D2234" s="100" t="s">
        <v>2172</v>
      </c>
      <c r="E2234" s="100" t="s">
        <v>2172</v>
      </c>
      <c r="F2234" s="100">
        <v>3</v>
      </c>
      <c r="G2234" s="101" t="s">
        <v>2109</v>
      </c>
      <c r="H2234" s="102" t="s">
        <v>1871</v>
      </c>
      <c r="I2234" s="140">
        <v>10467</v>
      </c>
      <c r="J2234" s="140">
        <v>1686</v>
      </c>
      <c r="K2234" s="80">
        <v>109</v>
      </c>
      <c r="L2234" s="141">
        <v>1230.1400000000001</v>
      </c>
      <c r="M2234" s="106">
        <f t="shared" si="250"/>
        <v>1.0413680999999999E-2</v>
      </c>
      <c r="N2234" s="106">
        <f t="shared" si="251"/>
        <v>1.42727381E-2</v>
      </c>
      <c r="O2234" s="228">
        <f t="shared" si="252"/>
        <v>2.5607590000000001E-4</v>
      </c>
      <c r="P2234" s="281">
        <f t="shared" si="249"/>
        <v>41381</v>
      </c>
      <c r="Q2234" s="244"/>
      <c r="R2234" s="107"/>
      <c r="S2234" s="107"/>
      <c r="T2234" s="32"/>
      <c r="U2234" s="29"/>
    </row>
    <row r="2235" spans="1:21" s="12" customFormat="1" ht="15.75" hidden="1" thickBot="1">
      <c r="A2235" s="21" t="s">
        <v>7019</v>
      </c>
      <c r="B2235" s="1" t="s">
        <v>7</v>
      </c>
      <c r="C2235" s="98" t="s">
        <v>3266</v>
      </c>
      <c r="D2235" s="100" t="s">
        <v>2172</v>
      </c>
      <c r="E2235" s="100" t="s">
        <v>2174</v>
      </c>
      <c r="F2235" s="100" t="s">
        <v>2119</v>
      </c>
      <c r="G2235" s="101" t="s">
        <v>2108</v>
      </c>
      <c r="H2235" s="102" t="s">
        <v>1872</v>
      </c>
      <c r="I2235" s="140">
        <v>11716</v>
      </c>
      <c r="J2235" s="140">
        <v>2094</v>
      </c>
      <c r="K2235" s="80">
        <v>110</v>
      </c>
      <c r="L2235" s="141">
        <v>1674.85</v>
      </c>
      <c r="M2235" s="106">
        <f t="shared" si="250"/>
        <v>9.3888698999999992E-3</v>
      </c>
      <c r="N2235" s="106">
        <f t="shared" si="251"/>
        <v>1.1738539900000001E-2</v>
      </c>
      <c r="O2235" s="228">
        <f t="shared" si="252"/>
        <v>2.1060830000000001E-4</v>
      </c>
      <c r="P2235" s="281">
        <f t="shared" si="249"/>
        <v>34034</v>
      </c>
      <c r="Q2235" s="244"/>
      <c r="R2235" s="107"/>
      <c r="S2235" s="107"/>
      <c r="T2235" s="32"/>
      <c r="U2235" s="29"/>
    </row>
    <row r="2236" spans="1:21" s="12" customFormat="1" ht="15.75" hidden="1" thickBot="1">
      <c r="A2236" s="21" t="s">
        <v>7020</v>
      </c>
      <c r="B2236" s="1" t="s">
        <v>8</v>
      </c>
      <c r="C2236" s="98" t="s">
        <v>3266</v>
      </c>
      <c r="D2236" s="100" t="s">
        <v>2172</v>
      </c>
      <c r="E2236" s="100" t="s">
        <v>2175</v>
      </c>
      <c r="F2236" s="100">
        <v>3</v>
      </c>
      <c r="G2236" s="101" t="s">
        <v>2109</v>
      </c>
      <c r="H2236" s="102" t="s">
        <v>1873</v>
      </c>
      <c r="I2236" s="140">
        <v>14009</v>
      </c>
      <c r="J2236" s="140">
        <v>2211</v>
      </c>
      <c r="K2236" s="80">
        <v>169</v>
      </c>
      <c r="L2236" s="141">
        <v>1497.06</v>
      </c>
      <c r="M2236" s="106">
        <f t="shared" si="250"/>
        <v>1.2063673299999999E-2</v>
      </c>
      <c r="N2236" s="106">
        <f t="shared" si="251"/>
        <v>1.7816775300000001E-2</v>
      </c>
      <c r="O2236" s="228">
        <f t="shared" si="252"/>
        <v>3.1966159999999999E-4</v>
      </c>
      <c r="P2236" s="281">
        <f t="shared" si="249"/>
        <v>51657</v>
      </c>
      <c r="Q2236" s="244"/>
      <c r="R2236" s="107"/>
      <c r="S2236" s="107"/>
      <c r="T2236" s="32"/>
      <c r="U2236" s="29"/>
    </row>
    <row r="2237" spans="1:21" s="12" customFormat="1" ht="15.75" hidden="1" thickBot="1">
      <c r="A2237" s="21" t="s">
        <v>7021</v>
      </c>
      <c r="B2237" s="1" t="s">
        <v>9</v>
      </c>
      <c r="C2237" s="98" t="s">
        <v>3266</v>
      </c>
      <c r="D2237" s="100" t="s">
        <v>2172</v>
      </c>
      <c r="E2237" s="100" t="s">
        <v>2177</v>
      </c>
      <c r="F2237" s="100" t="s">
        <v>2119</v>
      </c>
      <c r="G2237" s="101" t="s">
        <v>2108</v>
      </c>
      <c r="H2237" s="102" t="s">
        <v>1874</v>
      </c>
      <c r="I2237" s="140">
        <v>7567</v>
      </c>
      <c r="J2237" s="140">
        <v>1348</v>
      </c>
      <c r="K2237" s="80">
        <v>76</v>
      </c>
      <c r="L2237" s="141">
        <v>1254.81</v>
      </c>
      <c r="M2237" s="106">
        <f t="shared" si="250"/>
        <v>1.00436104E-2</v>
      </c>
      <c r="N2237" s="106">
        <f t="shared" si="251"/>
        <v>1.07895114E-2</v>
      </c>
      <c r="O2237" s="228">
        <f t="shared" si="252"/>
        <v>1.935812E-4</v>
      </c>
      <c r="P2237" s="281">
        <f t="shared" si="249"/>
        <v>31282</v>
      </c>
      <c r="Q2237" s="244"/>
      <c r="R2237" s="107"/>
      <c r="S2237" s="107"/>
      <c r="T2237" s="32"/>
      <c r="U2237" s="29"/>
    </row>
    <row r="2238" spans="1:21" s="12" customFormat="1" ht="15.75" hidden="1" thickBot="1">
      <c r="A2238" s="21" t="s">
        <v>7022</v>
      </c>
      <c r="B2238" s="1" t="s">
        <v>10</v>
      </c>
      <c r="C2238" s="98" t="s">
        <v>3266</v>
      </c>
      <c r="D2238" s="100" t="s">
        <v>2172</v>
      </c>
      <c r="E2238" s="100" t="s">
        <v>2179</v>
      </c>
      <c r="F2238" s="100" t="s">
        <v>2119</v>
      </c>
      <c r="G2238" s="101" t="s">
        <v>2108</v>
      </c>
      <c r="H2238" s="102" t="s">
        <v>1875</v>
      </c>
      <c r="I2238" s="140">
        <v>6295</v>
      </c>
      <c r="J2238" s="140">
        <v>1079</v>
      </c>
      <c r="K2238" s="80">
        <v>124</v>
      </c>
      <c r="L2238" s="141">
        <v>1519.8</v>
      </c>
      <c r="M2238" s="106">
        <f t="shared" si="250"/>
        <v>1.9698173100000001E-2</v>
      </c>
      <c r="N2238" s="106">
        <f t="shared" si="251"/>
        <v>1.39849511E-2</v>
      </c>
      <c r="O2238" s="228">
        <f t="shared" si="252"/>
        <v>2.5091250000000001E-4</v>
      </c>
      <c r="P2238" s="281">
        <f t="shared" si="249"/>
        <v>40547</v>
      </c>
      <c r="Q2238" s="244"/>
      <c r="R2238" s="107"/>
      <c r="S2238" s="107"/>
      <c r="T2238" s="32"/>
      <c r="U2238" s="29"/>
    </row>
    <row r="2239" spans="1:21" s="12" customFormat="1" ht="15.75" hidden="1" thickBot="1">
      <c r="A2239" s="21" t="s">
        <v>7023</v>
      </c>
      <c r="B2239" s="1" t="s">
        <v>11</v>
      </c>
      <c r="C2239" s="98" t="s">
        <v>3266</v>
      </c>
      <c r="D2239" s="100" t="s">
        <v>2174</v>
      </c>
      <c r="E2239" s="100" t="s">
        <v>2116</v>
      </c>
      <c r="F2239" s="100" t="s">
        <v>2117</v>
      </c>
      <c r="G2239" s="101" t="s">
        <v>2107</v>
      </c>
      <c r="H2239" s="102" t="s">
        <v>1876</v>
      </c>
      <c r="I2239" s="140">
        <v>23949</v>
      </c>
      <c r="J2239" s="140">
        <v>3106</v>
      </c>
      <c r="K2239" s="80">
        <v>142</v>
      </c>
      <c r="L2239" s="141">
        <v>1441.68</v>
      </c>
      <c r="M2239" s="106">
        <f t="shared" si="250"/>
        <v>5.9292663000000004E-3</v>
      </c>
      <c r="N2239" s="106">
        <f t="shared" si="251"/>
        <v>1.27741947E-2</v>
      </c>
      <c r="O2239" s="228">
        <f t="shared" si="252"/>
        <v>2.2918959999999999E-4</v>
      </c>
      <c r="P2239" s="281">
        <f t="shared" si="249"/>
        <v>37037</v>
      </c>
      <c r="Q2239" s="244"/>
      <c r="R2239" s="107"/>
      <c r="S2239" s="107"/>
      <c r="T2239" s="32"/>
      <c r="U2239" s="29"/>
    </row>
    <row r="2240" spans="1:21" s="12" customFormat="1" ht="15.75" hidden="1" thickBot="1">
      <c r="A2240" s="21" t="s">
        <v>7024</v>
      </c>
      <c r="B2240" s="1" t="s">
        <v>12</v>
      </c>
      <c r="C2240" s="98" t="s">
        <v>3266</v>
      </c>
      <c r="D2240" s="100" t="s">
        <v>2174</v>
      </c>
      <c r="E2240" s="100" t="s">
        <v>2115</v>
      </c>
      <c r="F2240" s="100">
        <v>3</v>
      </c>
      <c r="G2240" s="101" t="s">
        <v>2109</v>
      </c>
      <c r="H2240" s="102" t="s">
        <v>1877</v>
      </c>
      <c r="I2240" s="140">
        <v>11473</v>
      </c>
      <c r="J2240" s="140">
        <v>1711</v>
      </c>
      <c r="K2240" s="80">
        <v>162</v>
      </c>
      <c r="L2240" s="141">
        <v>1142.8499999999999</v>
      </c>
      <c r="M2240" s="106">
        <f t="shared" si="250"/>
        <v>1.4120107999999999E-2</v>
      </c>
      <c r="N2240" s="106">
        <f t="shared" si="251"/>
        <v>2.1139698799999999E-2</v>
      </c>
      <c r="O2240" s="228">
        <f t="shared" si="252"/>
        <v>3.7928019999999997E-4</v>
      </c>
      <c r="P2240" s="281">
        <f t="shared" si="249"/>
        <v>61291</v>
      </c>
      <c r="Q2240" s="244"/>
      <c r="R2240" s="107"/>
      <c r="S2240" s="107"/>
      <c r="T2240" s="32"/>
      <c r="U2240" s="29"/>
    </row>
    <row r="2241" spans="1:21" s="12" customFormat="1" ht="15.75" hidden="1" thickBot="1">
      <c r="A2241" s="21" t="s">
        <v>7025</v>
      </c>
      <c r="B2241" s="1" t="s">
        <v>13</v>
      </c>
      <c r="C2241" s="98" t="s">
        <v>3266</v>
      </c>
      <c r="D2241" s="100" t="s">
        <v>2174</v>
      </c>
      <c r="E2241" s="100" t="s">
        <v>2120</v>
      </c>
      <c r="F2241" s="100" t="s">
        <v>2119</v>
      </c>
      <c r="G2241" s="101" t="s">
        <v>2108</v>
      </c>
      <c r="H2241" s="102" t="s">
        <v>1876</v>
      </c>
      <c r="I2241" s="140">
        <v>15810</v>
      </c>
      <c r="J2241" s="140">
        <v>2507</v>
      </c>
      <c r="K2241" s="80">
        <v>170</v>
      </c>
      <c r="L2241" s="141">
        <v>1577.87</v>
      </c>
      <c r="M2241" s="106">
        <f t="shared" si="250"/>
        <v>1.0752688099999999E-2</v>
      </c>
      <c r="N2241" s="106">
        <f t="shared" si="251"/>
        <v>1.7084417000000001E-2</v>
      </c>
      <c r="O2241" s="228">
        <f t="shared" si="252"/>
        <v>3.0652190000000001E-4</v>
      </c>
      <c r="P2241" s="281">
        <f t="shared" si="249"/>
        <v>49533</v>
      </c>
      <c r="Q2241" s="244"/>
      <c r="R2241" s="107"/>
      <c r="S2241" s="107"/>
      <c r="T2241" s="32"/>
      <c r="U2241" s="29"/>
    </row>
    <row r="2242" spans="1:21" s="12" customFormat="1" ht="15.75" hidden="1" thickBot="1">
      <c r="A2242" s="21" t="s">
        <v>7026</v>
      </c>
      <c r="B2242" s="1" t="s">
        <v>14</v>
      </c>
      <c r="C2242" s="98" t="s">
        <v>3266</v>
      </c>
      <c r="D2242" s="100" t="s">
        <v>2174</v>
      </c>
      <c r="E2242" s="100" t="s">
        <v>2122</v>
      </c>
      <c r="F2242" s="100">
        <v>3</v>
      </c>
      <c r="G2242" s="101" t="s">
        <v>2109</v>
      </c>
      <c r="H2242" s="102" t="s">
        <v>1878</v>
      </c>
      <c r="I2242" s="140">
        <v>10027</v>
      </c>
      <c r="J2242" s="140">
        <v>1605</v>
      </c>
      <c r="K2242" s="80">
        <v>47</v>
      </c>
      <c r="L2242" s="141">
        <v>937.5</v>
      </c>
      <c r="M2242" s="106">
        <f t="shared" si="250"/>
        <v>4.6873441E-3</v>
      </c>
      <c r="N2242" s="106">
        <f t="shared" si="251"/>
        <v>8.0247329999999992E-3</v>
      </c>
      <c r="O2242" s="228">
        <f t="shared" si="252"/>
        <v>1.4397659999999999E-4</v>
      </c>
      <c r="P2242" s="281">
        <f t="shared" si="249"/>
        <v>23266</v>
      </c>
      <c r="Q2242" s="244"/>
      <c r="R2242" s="107"/>
      <c r="S2242" s="107"/>
      <c r="T2242" s="32"/>
      <c r="U2242" s="29"/>
    </row>
    <row r="2243" spans="1:21" s="12" customFormat="1" ht="15.75" hidden="1" thickBot="1">
      <c r="A2243" s="21" t="s">
        <v>7027</v>
      </c>
      <c r="B2243" s="1" t="s">
        <v>15</v>
      </c>
      <c r="C2243" s="98" t="s">
        <v>3266</v>
      </c>
      <c r="D2243" s="100" t="s">
        <v>2174</v>
      </c>
      <c r="E2243" s="100" t="s">
        <v>2124</v>
      </c>
      <c r="F2243" s="100">
        <v>3</v>
      </c>
      <c r="G2243" s="101" t="s">
        <v>2109</v>
      </c>
      <c r="H2243" s="102" t="s">
        <v>1879</v>
      </c>
      <c r="I2243" s="140">
        <v>17764</v>
      </c>
      <c r="J2243" s="140">
        <v>2853</v>
      </c>
      <c r="K2243" s="80">
        <v>89</v>
      </c>
      <c r="L2243" s="141">
        <v>1213.8499999999999</v>
      </c>
      <c r="M2243" s="106">
        <f t="shared" si="250"/>
        <v>5.0101327999999999E-3</v>
      </c>
      <c r="N2243" s="106">
        <f t="shared" si="251"/>
        <v>1.17756797E-2</v>
      </c>
      <c r="O2243" s="228">
        <f t="shared" si="252"/>
        <v>2.112746E-4</v>
      </c>
      <c r="P2243" s="281">
        <f t="shared" si="249"/>
        <v>34141</v>
      </c>
      <c r="Q2243" s="244"/>
      <c r="R2243" s="107"/>
      <c r="S2243" s="107"/>
      <c r="T2243" s="32"/>
      <c r="U2243" s="29"/>
    </row>
    <row r="2244" spans="1:21" s="12" customFormat="1" ht="15.75" hidden="1" thickBot="1">
      <c r="A2244" s="21" t="s">
        <v>7028</v>
      </c>
      <c r="B2244" s="1" t="s">
        <v>16</v>
      </c>
      <c r="C2244" s="98" t="s">
        <v>3266</v>
      </c>
      <c r="D2244" s="100" t="s">
        <v>2175</v>
      </c>
      <c r="E2244" s="100" t="s">
        <v>2116</v>
      </c>
      <c r="F2244" s="100" t="s">
        <v>2117</v>
      </c>
      <c r="G2244" s="101" t="s">
        <v>2107</v>
      </c>
      <c r="H2244" s="102" t="s">
        <v>2770</v>
      </c>
      <c r="I2244" s="140">
        <v>2905</v>
      </c>
      <c r="J2244" s="140">
        <v>513</v>
      </c>
      <c r="K2244" s="80">
        <v>15</v>
      </c>
      <c r="L2244" s="141">
        <v>867.7</v>
      </c>
      <c r="M2244" s="106">
        <f t="shared" si="250"/>
        <v>5.1635110999999996E-3</v>
      </c>
      <c r="N2244" s="106">
        <f t="shared" si="251"/>
        <v>3.0527614999999999E-3</v>
      </c>
      <c r="O2244" s="228">
        <f t="shared" si="252"/>
        <v>5.4771400000000002E-5</v>
      </c>
      <c r="P2244" s="281">
        <f t="shared" si="249"/>
        <v>8851</v>
      </c>
      <c r="Q2244" s="244"/>
      <c r="R2244" s="107"/>
      <c r="S2244" s="107"/>
      <c r="T2244" s="32"/>
      <c r="U2244" s="29"/>
    </row>
    <row r="2245" spans="1:21" s="12" customFormat="1" ht="15.75" hidden="1" thickBot="1">
      <c r="A2245" s="21" t="s">
        <v>7029</v>
      </c>
      <c r="B2245" s="1" t="s">
        <v>17</v>
      </c>
      <c r="C2245" s="98" t="s">
        <v>3266</v>
      </c>
      <c r="D2245" s="100" t="s">
        <v>2175</v>
      </c>
      <c r="E2245" s="100" t="s">
        <v>2115</v>
      </c>
      <c r="F2245" s="100">
        <v>3</v>
      </c>
      <c r="G2245" s="101" t="s">
        <v>2109</v>
      </c>
      <c r="H2245" s="102" t="s">
        <v>1880</v>
      </c>
      <c r="I2245" s="140">
        <v>8177</v>
      </c>
      <c r="J2245" s="140">
        <v>1376</v>
      </c>
      <c r="K2245" s="80">
        <v>59</v>
      </c>
      <c r="L2245" s="141">
        <v>990.73</v>
      </c>
      <c r="M2245" s="106">
        <f t="shared" si="250"/>
        <v>7.2153601000000001E-3</v>
      </c>
      <c r="N2245" s="106">
        <f t="shared" si="251"/>
        <v>1.00212323E-2</v>
      </c>
      <c r="O2245" s="228">
        <f t="shared" si="252"/>
        <v>1.7979700000000001E-4</v>
      </c>
      <c r="P2245" s="281">
        <f t="shared" ref="P2245:P2308" si="253">ROUNDDOWN(161600000*O2245,0)</f>
        <v>29055</v>
      </c>
      <c r="Q2245" s="244"/>
      <c r="R2245" s="107"/>
      <c r="S2245" s="107"/>
      <c r="T2245" s="32"/>
      <c r="U2245" s="29"/>
    </row>
    <row r="2246" spans="1:21" s="12" customFormat="1" ht="15.75" hidden="1" thickBot="1">
      <c r="A2246" s="21" t="s">
        <v>7030</v>
      </c>
      <c r="B2246" s="1" t="s">
        <v>18</v>
      </c>
      <c r="C2246" s="98" t="s">
        <v>3266</v>
      </c>
      <c r="D2246" s="100" t="s">
        <v>2175</v>
      </c>
      <c r="E2246" s="100" t="s">
        <v>2120</v>
      </c>
      <c r="F2246" s="100">
        <v>3</v>
      </c>
      <c r="G2246" s="101" t="s">
        <v>2109</v>
      </c>
      <c r="H2246" s="102" t="s">
        <v>1881</v>
      </c>
      <c r="I2246" s="140">
        <v>13504</v>
      </c>
      <c r="J2246" s="140">
        <v>2169</v>
      </c>
      <c r="K2246" s="80">
        <v>166</v>
      </c>
      <c r="L2246" s="141">
        <v>1292.05</v>
      </c>
      <c r="M2246" s="106">
        <f t="shared" si="250"/>
        <v>1.2292654E-2</v>
      </c>
      <c r="N2246" s="106">
        <f t="shared" si="251"/>
        <v>2.0636017499999999E-2</v>
      </c>
      <c r="O2246" s="228">
        <f t="shared" si="252"/>
        <v>3.7024330000000002E-4</v>
      </c>
      <c r="P2246" s="281">
        <f t="shared" si="253"/>
        <v>59831</v>
      </c>
      <c r="Q2246" s="244"/>
      <c r="R2246" s="107"/>
      <c r="S2246" s="107"/>
      <c r="T2246" s="32"/>
      <c r="U2246" s="29"/>
    </row>
    <row r="2247" spans="1:21" s="12" customFormat="1" ht="15.75" hidden="1" thickBot="1">
      <c r="A2247" s="21" t="s">
        <v>7031</v>
      </c>
      <c r="B2247" s="1" t="s">
        <v>19</v>
      </c>
      <c r="C2247" s="98" t="s">
        <v>3266</v>
      </c>
      <c r="D2247" s="100" t="s">
        <v>2175</v>
      </c>
      <c r="E2247" s="100" t="s">
        <v>2122</v>
      </c>
      <c r="F2247" s="100">
        <v>3</v>
      </c>
      <c r="G2247" s="101" t="s">
        <v>2109</v>
      </c>
      <c r="H2247" s="102" t="s">
        <v>1882</v>
      </c>
      <c r="I2247" s="140">
        <v>40684</v>
      </c>
      <c r="J2247" s="140">
        <v>6063</v>
      </c>
      <c r="K2247" s="80">
        <v>387</v>
      </c>
      <c r="L2247" s="141">
        <v>1392.75</v>
      </c>
      <c r="M2247" s="106">
        <f t="shared" si="250"/>
        <v>9.5123389999999999E-3</v>
      </c>
      <c r="N2247" s="106">
        <f t="shared" si="251"/>
        <v>4.1409665300000002E-2</v>
      </c>
      <c r="O2247" s="228">
        <f t="shared" si="252"/>
        <v>7.4295600000000002E-4</v>
      </c>
      <c r="P2247" s="281">
        <f t="shared" si="253"/>
        <v>120061</v>
      </c>
      <c r="Q2247" s="244"/>
      <c r="R2247" s="107"/>
      <c r="S2247" s="107"/>
      <c r="T2247" s="32"/>
      <c r="U2247" s="29"/>
    </row>
    <row r="2248" spans="1:21" s="12" customFormat="1" ht="15.75" hidden="1" thickBot="1">
      <c r="A2248" s="21" t="s">
        <v>7032</v>
      </c>
      <c r="B2248" s="1" t="s">
        <v>20</v>
      </c>
      <c r="C2248" s="98" t="s">
        <v>3266</v>
      </c>
      <c r="D2248" s="100" t="s">
        <v>2175</v>
      </c>
      <c r="E2248" s="100" t="s">
        <v>2124</v>
      </c>
      <c r="F2248" s="100" t="s">
        <v>2119</v>
      </c>
      <c r="G2248" s="101" t="s">
        <v>2108</v>
      </c>
      <c r="H2248" s="102" t="s">
        <v>1883</v>
      </c>
      <c r="I2248" s="140">
        <v>5185</v>
      </c>
      <c r="J2248" s="140">
        <v>896</v>
      </c>
      <c r="K2248" s="80">
        <v>9</v>
      </c>
      <c r="L2248" s="141">
        <v>1014.54</v>
      </c>
      <c r="M2248" s="106">
        <f t="shared" si="250"/>
        <v>1.7357761999999999E-3</v>
      </c>
      <c r="N2248" s="106">
        <f t="shared" si="251"/>
        <v>1.5329661E-3</v>
      </c>
      <c r="O2248" s="228">
        <f t="shared" si="252"/>
        <v>2.7503799999999999E-5</v>
      </c>
      <c r="P2248" s="281">
        <f t="shared" si="253"/>
        <v>4444</v>
      </c>
      <c r="Q2248" s="244"/>
      <c r="R2248" s="107"/>
      <c r="S2248" s="107"/>
      <c r="T2248" s="32"/>
      <c r="U2248" s="29"/>
    </row>
    <row r="2249" spans="1:21" s="12" customFormat="1" ht="15.75" hidden="1" thickBot="1">
      <c r="A2249" s="21" t="s">
        <v>7033</v>
      </c>
      <c r="B2249" s="1" t="s">
        <v>21</v>
      </c>
      <c r="C2249" s="98" t="s">
        <v>3266</v>
      </c>
      <c r="D2249" s="100" t="s">
        <v>2175</v>
      </c>
      <c r="E2249" s="100" t="s">
        <v>2126</v>
      </c>
      <c r="F2249" s="100">
        <v>3</v>
      </c>
      <c r="G2249" s="101" t="s">
        <v>2109</v>
      </c>
      <c r="H2249" s="102" t="s">
        <v>2742</v>
      </c>
      <c r="I2249" s="140">
        <v>7454</v>
      </c>
      <c r="J2249" s="140">
        <v>1175</v>
      </c>
      <c r="K2249" s="80">
        <v>30</v>
      </c>
      <c r="L2249" s="141">
        <v>1038.28</v>
      </c>
      <c r="M2249" s="106">
        <f t="shared" si="250"/>
        <v>4.0246847000000004E-3</v>
      </c>
      <c r="N2249" s="106">
        <f t="shared" si="251"/>
        <v>4.5546524000000003E-3</v>
      </c>
      <c r="O2249" s="228">
        <f t="shared" si="252"/>
        <v>8.1717800000000006E-5</v>
      </c>
      <c r="P2249" s="281">
        <f t="shared" si="253"/>
        <v>13205</v>
      </c>
      <c r="Q2249" s="244"/>
      <c r="R2249" s="107"/>
      <c r="S2249" s="107"/>
      <c r="T2249" s="32"/>
      <c r="U2249" s="29"/>
    </row>
    <row r="2250" spans="1:21" s="12" customFormat="1" ht="15.75" hidden="1" thickBot="1">
      <c r="A2250" s="21" t="s">
        <v>7034</v>
      </c>
      <c r="B2250" s="1" t="s">
        <v>22</v>
      </c>
      <c r="C2250" s="98" t="s">
        <v>3266</v>
      </c>
      <c r="D2250" s="100" t="s">
        <v>2177</v>
      </c>
      <c r="E2250" s="100" t="s">
        <v>2116</v>
      </c>
      <c r="F2250" s="100" t="s">
        <v>2119</v>
      </c>
      <c r="G2250" s="101" t="s">
        <v>2108</v>
      </c>
      <c r="H2250" s="102" t="s">
        <v>1884</v>
      </c>
      <c r="I2250" s="140">
        <v>8457</v>
      </c>
      <c r="J2250" s="140">
        <v>1275</v>
      </c>
      <c r="K2250" s="80">
        <v>18</v>
      </c>
      <c r="L2250" s="141">
        <v>934.39</v>
      </c>
      <c r="M2250" s="106">
        <f t="shared" si="250"/>
        <v>2.1284143E-3</v>
      </c>
      <c r="N2250" s="106">
        <f t="shared" si="251"/>
        <v>2.9042779000000001E-3</v>
      </c>
      <c r="O2250" s="228">
        <f t="shared" si="252"/>
        <v>5.2107400000000002E-5</v>
      </c>
      <c r="P2250" s="281">
        <f t="shared" si="253"/>
        <v>8420</v>
      </c>
      <c r="Q2250" s="244"/>
      <c r="R2250" s="107"/>
      <c r="S2250" s="107"/>
      <c r="T2250" s="32"/>
      <c r="U2250" s="29"/>
    </row>
    <row r="2251" spans="1:21" s="12" customFormat="1" ht="15.75" hidden="1" thickBot="1">
      <c r="A2251" s="21" t="s">
        <v>7035</v>
      </c>
      <c r="B2251" s="1" t="s">
        <v>23</v>
      </c>
      <c r="C2251" s="98" t="s">
        <v>3266</v>
      </c>
      <c r="D2251" s="100" t="s">
        <v>2177</v>
      </c>
      <c r="E2251" s="100" t="s">
        <v>2115</v>
      </c>
      <c r="F2251" s="100" t="s">
        <v>2119</v>
      </c>
      <c r="G2251" s="101" t="s">
        <v>2108</v>
      </c>
      <c r="H2251" s="102" t="s">
        <v>2347</v>
      </c>
      <c r="I2251" s="140">
        <v>7335</v>
      </c>
      <c r="J2251" s="140">
        <v>1353</v>
      </c>
      <c r="K2251" s="80">
        <v>42</v>
      </c>
      <c r="L2251" s="141">
        <v>1494.65</v>
      </c>
      <c r="M2251" s="106">
        <f t="shared" si="250"/>
        <v>5.7259713000000004E-3</v>
      </c>
      <c r="N2251" s="106">
        <f t="shared" si="251"/>
        <v>5.1833132000000002E-3</v>
      </c>
      <c r="O2251" s="228">
        <f t="shared" si="252"/>
        <v>9.2996899999999997E-5</v>
      </c>
      <c r="P2251" s="281">
        <f t="shared" si="253"/>
        <v>15028</v>
      </c>
      <c r="Q2251" s="244"/>
      <c r="R2251" s="107"/>
      <c r="S2251" s="107"/>
      <c r="T2251" s="32"/>
      <c r="U2251" s="29"/>
    </row>
    <row r="2252" spans="1:21" s="12" customFormat="1" ht="15.75" hidden="1" thickBot="1">
      <c r="A2252" s="21" t="s">
        <v>7036</v>
      </c>
      <c r="B2252" s="1" t="s">
        <v>24</v>
      </c>
      <c r="C2252" s="98" t="s">
        <v>3266</v>
      </c>
      <c r="D2252" s="100" t="s">
        <v>2177</v>
      </c>
      <c r="E2252" s="100" t="s">
        <v>2120</v>
      </c>
      <c r="F2252" s="100">
        <v>3</v>
      </c>
      <c r="G2252" s="101" t="s">
        <v>2109</v>
      </c>
      <c r="H2252" s="102" t="s">
        <v>3727</v>
      </c>
      <c r="I2252" s="140">
        <v>8994</v>
      </c>
      <c r="J2252" s="140">
        <v>1448</v>
      </c>
      <c r="K2252" s="80">
        <v>31</v>
      </c>
      <c r="L2252" s="141">
        <v>1351.52</v>
      </c>
      <c r="M2252" s="106">
        <f t="shared" si="250"/>
        <v>3.4467422000000001E-3</v>
      </c>
      <c r="N2252" s="106">
        <f t="shared" si="251"/>
        <v>3.6927923E-3</v>
      </c>
      <c r="O2252" s="228">
        <f t="shared" si="252"/>
        <v>6.6254599999999994E-5</v>
      </c>
      <c r="P2252" s="281">
        <f t="shared" si="253"/>
        <v>10706</v>
      </c>
      <c r="Q2252" s="244"/>
      <c r="R2252" s="107"/>
      <c r="S2252" s="107"/>
      <c r="T2252" s="32"/>
      <c r="U2252" s="29"/>
    </row>
    <row r="2253" spans="1:21" s="12" customFormat="1" ht="15.75" hidden="1" thickBot="1">
      <c r="A2253" s="21" t="s">
        <v>7037</v>
      </c>
      <c r="B2253" s="1" t="s">
        <v>25</v>
      </c>
      <c r="C2253" s="98" t="s">
        <v>3266</v>
      </c>
      <c r="D2253" s="100" t="s">
        <v>2177</v>
      </c>
      <c r="E2253" s="100" t="s">
        <v>2122</v>
      </c>
      <c r="F2253" s="100">
        <v>3</v>
      </c>
      <c r="G2253" s="101" t="s">
        <v>2109</v>
      </c>
      <c r="H2253" s="102" t="s">
        <v>1885</v>
      </c>
      <c r="I2253" s="140">
        <v>8837</v>
      </c>
      <c r="J2253" s="140">
        <v>1507</v>
      </c>
      <c r="K2253" s="80">
        <v>20</v>
      </c>
      <c r="L2253" s="141">
        <v>1380.44</v>
      </c>
      <c r="M2253" s="106">
        <f t="shared" si="250"/>
        <v>2.2632113999999999E-3</v>
      </c>
      <c r="N2253" s="106">
        <f t="shared" si="251"/>
        <v>2.4707046E-3</v>
      </c>
      <c r="O2253" s="228">
        <f t="shared" si="252"/>
        <v>4.4328400000000001E-5</v>
      </c>
      <c r="P2253" s="281">
        <f t="shared" si="253"/>
        <v>7163</v>
      </c>
      <c r="Q2253" s="244"/>
      <c r="R2253" s="107"/>
      <c r="S2253" s="107"/>
      <c r="T2253" s="32"/>
      <c r="U2253" s="29"/>
    </row>
    <row r="2254" spans="1:21" s="12" customFormat="1" ht="15.75" hidden="1" thickBot="1">
      <c r="A2254" s="21" t="s">
        <v>7038</v>
      </c>
      <c r="B2254" s="1" t="s">
        <v>26</v>
      </c>
      <c r="C2254" s="98" t="s">
        <v>3266</v>
      </c>
      <c r="D2254" s="100" t="s">
        <v>2177</v>
      </c>
      <c r="E2254" s="100" t="s">
        <v>2124</v>
      </c>
      <c r="F2254" s="100" t="s">
        <v>2119</v>
      </c>
      <c r="G2254" s="101" t="s">
        <v>2108</v>
      </c>
      <c r="H2254" s="102" t="s">
        <v>1886</v>
      </c>
      <c r="I2254" s="140">
        <v>7751</v>
      </c>
      <c r="J2254" s="140">
        <v>1275</v>
      </c>
      <c r="K2254" s="80">
        <v>31</v>
      </c>
      <c r="L2254" s="141">
        <v>1644.62</v>
      </c>
      <c r="M2254" s="106">
        <f t="shared" si="250"/>
        <v>3.9994838999999997E-3</v>
      </c>
      <c r="N2254" s="106">
        <f t="shared" si="251"/>
        <v>3.1006201000000001E-3</v>
      </c>
      <c r="O2254" s="228">
        <f t="shared" si="252"/>
        <v>5.5630100000000001E-5</v>
      </c>
      <c r="P2254" s="281">
        <f t="shared" si="253"/>
        <v>8989</v>
      </c>
      <c r="Q2254" s="244"/>
      <c r="R2254" s="107"/>
      <c r="S2254" s="107"/>
      <c r="T2254" s="32"/>
      <c r="U2254" s="29"/>
    </row>
    <row r="2255" spans="1:21" s="12" customFormat="1" ht="15.75" hidden="1" thickBot="1">
      <c r="A2255" s="21" t="s">
        <v>7039</v>
      </c>
      <c r="B2255" s="1" t="s">
        <v>27</v>
      </c>
      <c r="C2255" s="98" t="s">
        <v>3266</v>
      </c>
      <c r="D2255" s="100" t="s">
        <v>2177</v>
      </c>
      <c r="E2255" s="100" t="s">
        <v>2126</v>
      </c>
      <c r="F2255" s="100" t="s">
        <v>2119</v>
      </c>
      <c r="G2255" s="101" t="s">
        <v>2108</v>
      </c>
      <c r="H2255" s="102" t="s">
        <v>1887</v>
      </c>
      <c r="I2255" s="140">
        <v>3802</v>
      </c>
      <c r="J2255" s="140">
        <v>718</v>
      </c>
      <c r="K2255" s="80">
        <v>4</v>
      </c>
      <c r="L2255" s="141">
        <v>804.92</v>
      </c>
      <c r="M2255" s="106">
        <f t="shared" si="250"/>
        <v>1.0520778000000001E-3</v>
      </c>
      <c r="N2255" s="106">
        <f t="shared" si="251"/>
        <v>9.3846819999999999E-4</v>
      </c>
      <c r="O2255" s="228">
        <f t="shared" si="252"/>
        <v>1.68376E-5</v>
      </c>
      <c r="P2255" s="281">
        <f t="shared" si="253"/>
        <v>2720</v>
      </c>
      <c r="Q2255" s="244"/>
      <c r="R2255" s="107"/>
      <c r="S2255" s="107"/>
      <c r="T2255" s="32"/>
      <c r="U2255" s="29"/>
    </row>
    <row r="2256" spans="1:21" s="12" customFormat="1" ht="15.75" hidden="1" thickBot="1">
      <c r="A2256" s="21" t="s">
        <v>7040</v>
      </c>
      <c r="B2256" s="1" t="s">
        <v>28</v>
      </c>
      <c r="C2256" s="98" t="s">
        <v>3266</v>
      </c>
      <c r="D2256" s="100" t="s">
        <v>2177</v>
      </c>
      <c r="E2256" s="100" t="s">
        <v>2133</v>
      </c>
      <c r="F2256" s="100" t="s">
        <v>2119</v>
      </c>
      <c r="G2256" s="101" t="s">
        <v>2108</v>
      </c>
      <c r="H2256" s="102" t="s">
        <v>1888</v>
      </c>
      <c r="I2256" s="140">
        <v>9246</v>
      </c>
      <c r="J2256" s="140">
        <v>1573</v>
      </c>
      <c r="K2256" s="80">
        <v>8</v>
      </c>
      <c r="L2256" s="141">
        <v>1443.7</v>
      </c>
      <c r="M2256" s="106">
        <f t="shared" si="250"/>
        <v>8.6523899999999996E-4</v>
      </c>
      <c r="N2256" s="106">
        <f t="shared" si="251"/>
        <v>9.4273109999999996E-4</v>
      </c>
      <c r="O2256" s="228">
        <f t="shared" si="252"/>
        <v>1.6914100000000001E-5</v>
      </c>
      <c r="P2256" s="281">
        <f t="shared" si="253"/>
        <v>2733</v>
      </c>
      <c r="Q2256" s="244"/>
      <c r="R2256" s="107"/>
      <c r="S2256" s="107"/>
      <c r="T2256" s="32"/>
      <c r="U2256" s="29"/>
    </row>
    <row r="2257" spans="1:21" s="12" customFormat="1" ht="15.75" hidden="1" thickBot="1">
      <c r="A2257" s="21" t="s">
        <v>7041</v>
      </c>
      <c r="B2257" s="1" t="s">
        <v>29</v>
      </c>
      <c r="C2257" s="98" t="s">
        <v>3266</v>
      </c>
      <c r="D2257" s="100" t="s">
        <v>2179</v>
      </c>
      <c r="E2257" s="100" t="s">
        <v>2116</v>
      </c>
      <c r="F2257" s="100" t="s">
        <v>2119</v>
      </c>
      <c r="G2257" s="101" t="s">
        <v>2108</v>
      </c>
      <c r="H2257" s="102" t="s">
        <v>1889</v>
      </c>
      <c r="I2257" s="140">
        <v>3411</v>
      </c>
      <c r="J2257" s="140">
        <v>550</v>
      </c>
      <c r="K2257" s="80">
        <v>31</v>
      </c>
      <c r="L2257" s="141">
        <v>1066.06</v>
      </c>
      <c r="M2257" s="106">
        <f t="shared" si="250"/>
        <v>9.0882438999999992E-3</v>
      </c>
      <c r="N2257" s="106">
        <f t="shared" si="251"/>
        <v>4.6887925000000004E-3</v>
      </c>
      <c r="O2257" s="228">
        <f t="shared" si="252"/>
        <v>8.4124399999999997E-5</v>
      </c>
      <c r="P2257" s="281">
        <f t="shared" si="253"/>
        <v>13594</v>
      </c>
      <c r="Q2257" s="244"/>
      <c r="R2257" s="107"/>
      <c r="S2257" s="107"/>
      <c r="T2257" s="32"/>
      <c r="U2257" s="29"/>
    </row>
    <row r="2258" spans="1:21" s="12" customFormat="1" ht="15.75" hidden="1" thickBot="1">
      <c r="A2258" s="21" t="s">
        <v>7042</v>
      </c>
      <c r="B2258" s="1" t="s">
        <v>30</v>
      </c>
      <c r="C2258" s="98" t="s">
        <v>3266</v>
      </c>
      <c r="D2258" s="100" t="s">
        <v>2179</v>
      </c>
      <c r="E2258" s="100" t="s">
        <v>2115</v>
      </c>
      <c r="F2258" s="100" t="s">
        <v>2119</v>
      </c>
      <c r="G2258" s="101" t="s">
        <v>2108</v>
      </c>
      <c r="H2258" s="102" t="s">
        <v>1890</v>
      </c>
      <c r="I2258" s="140">
        <v>6314</v>
      </c>
      <c r="J2258" s="140">
        <v>1054</v>
      </c>
      <c r="K2258" s="80">
        <v>18</v>
      </c>
      <c r="L2258" s="141">
        <v>1235.78</v>
      </c>
      <c r="M2258" s="106">
        <f t="shared" si="250"/>
        <v>2.8508077000000001E-3</v>
      </c>
      <c r="N2258" s="106">
        <f t="shared" si="251"/>
        <v>2.4314612999999999E-3</v>
      </c>
      <c r="O2258" s="228">
        <f t="shared" si="252"/>
        <v>4.3624300000000002E-5</v>
      </c>
      <c r="P2258" s="281">
        <f t="shared" si="253"/>
        <v>7049</v>
      </c>
      <c r="Q2258" s="244"/>
      <c r="R2258" s="107"/>
      <c r="S2258" s="107"/>
      <c r="T2258" s="32"/>
      <c r="U2258" s="29"/>
    </row>
    <row r="2259" spans="1:21" s="12" customFormat="1" ht="15.75" hidden="1" thickBot="1">
      <c r="A2259" s="21" t="s">
        <v>7043</v>
      </c>
      <c r="B2259" s="1" t="s">
        <v>31</v>
      </c>
      <c r="C2259" s="98" t="s">
        <v>3266</v>
      </c>
      <c r="D2259" s="100" t="s">
        <v>2179</v>
      </c>
      <c r="E2259" s="100" t="s">
        <v>2120</v>
      </c>
      <c r="F2259" s="100">
        <v>3</v>
      </c>
      <c r="G2259" s="101" t="s">
        <v>2109</v>
      </c>
      <c r="H2259" s="102" t="s">
        <v>1891</v>
      </c>
      <c r="I2259" s="140">
        <v>18609</v>
      </c>
      <c r="J2259" s="140">
        <v>2816</v>
      </c>
      <c r="K2259" s="80">
        <v>157</v>
      </c>
      <c r="L2259" s="141">
        <v>1848.71</v>
      </c>
      <c r="M2259" s="106">
        <f t="shared" si="250"/>
        <v>8.4367778999999993E-3</v>
      </c>
      <c r="N2259" s="106">
        <f t="shared" si="251"/>
        <v>1.2851105099999999E-2</v>
      </c>
      <c r="O2259" s="228">
        <f t="shared" si="252"/>
        <v>2.305695E-4</v>
      </c>
      <c r="P2259" s="281">
        <f t="shared" si="253"/>
        <v>37260</v>
      </c>
      <c r="Q2259" s="244"/>
      <c r="R2259" s="107"/>
      <c r="S2259" s="107"/>
      <c r="T2259" s="32"/>
      <c r="U2259" s="29"/>
    </row>
    <row r="2260" spans="1:21" s="12" customFormat="1" ht="15.75" hidden="1" thickBot="1">
      <c r="A2260" s="21" t="s">
        <v>7044</v>
      </c>
      <c r="B2260" s="1" t="s">
        <v>32</v>
      </c>
      <c r="C2260" s="98" t="s">
        <v>3266</v>
      </c>
      <c r="D2260" s="100" t="s">
        <v>2179</v>
      </c>
      <c r="E2260" s="100" t="s">
        <v>2122</v>
      </c>
      <c r="F2260" s="100">
        <v>3</v>
      </c>
      <c r="G2260" s="101" t="s">
        <v>2109</v>
      </c>
      <c r="H2260" s="102" t="s">
        <v>1892</v>
      </c>
      <c r="I2260" s="140">
        <v>8792</v>
      </c>
      <c r="J2260" s="140">
        <v>1371</v>
      </c>
      <c r="K2260" s="80">
        <v>65</v>
      </c>
      <c r="L2260" s="141">
        <v>1476.76</v>
      </c>
      <c r="M2260" s="106">
        <f t="shared" si="250"/>
        <v>7.3930845999999996E-3</v>
      </c>
      <c r="N2260" s="106">
        <f t="shared" si="251"/>
        <v>6.8636195999999998E-3</v>
      </c>
      <c r="O2260" s="228">
        <f t="shared" si="252"/>
        <v>1.2314429999999999E-4</v>
      </c>
      <c r="P2260" s="281">
        <f t="shared" si="253"/>
        <v>19900</v>
      </c>
      <c r="Q2260" s="244"/>
      <c r="R2260" s="107"/>
      <c r="S2260" s="107"/>
      <c r="T2260" s="32"/>
      <c r="U2260" s="29"/>
    </row>
    <row r="2261" spans="1:21" s="12" customFormat="1" ht="15.75" hidden="1" thickBot="1">
      <c r="A2261" s="21" t="s">
        <v>7045</v>
      </c>
      <c r="B2261" s="1" t="s">
        <v>33</v>
      </c>
      <c r="C2261" s="98" t="s">
        <v>3266</v>
      </c>
      <c r="D2261" s="100" t="s">
        <v>2211</v>
      </c>
      <c r="E2261" s="100" t="s">
        <v>2116</v>
      </c>
      <c r="F2261" s="100" t="s">
        <v>2119</v>
      </c>
      <c r="G2261" s="101" t="s">
        <v>2108</v>
      </c>
      <c r="H2261" s="102" t="s">
        <v>1893</v>
      </c>
      <c r="I2261" s="140">
        <v>5561</v>
      </c>
      <c r="J2261" s="140">
        <v>1001</v>
      </c>
      <c r="K2261" s="80">
        <v>57</v>
      </c>
      <c r="L2261" s="141">
        <v>1178.22</v>
      </c>
      <c r="M2261" s="106">
        <f t="shared" si="250"/>
        <v>1.0249955E-2</v>
      </c>
      <c r="N2261" s="106">
        <f t="shared" si="251"/>
        <v>8.708225E-3</v>
      </c>
      <c r="O2261" s="228">
        <f t="shared" si="252"/>
        <v>1.562395E-4</v>
      </c>
      <c r="P2261" s="281">
        <f t="shared" si="253"/>
        <v>25248</v>
      </c>
      <c r="Q2261" s="244"/>
      <c r="R2261" s="107"/>
      <c r="S2261" s="107"/>
      <c r="T2261" s="32"/>
      <c r="U2261" s="29"/>
    </row>
    <row r="2262" spans="1:21" s="12" customFormat="1" ht="15.75" hidden="1" thickBot="1">
      <c r="A2262" s="21" t="s">
        <v>7046</v>
      </c>
      <c r="B2262" s="1" t="s">
        <v>34</v>
      </c>
      <c r="C2262" s="98" t="s">
        <v>3266</v>
      </c>
      <c r="D2262" s="100" t="s">
        <v>2211</v>
      </c>
      <c r="E2262" s="100" t="s">
        <v>2115</v>
      </c>
      <c r="F2262" s="100">
        <v>3</v>
      </c>
      <c r="G2262" s="101" t="s">
        <v>2109</v>
      </c>
      <c r="H2262" s="102" t="s">
        <v>1894</v>
      </c>
      <c r="I2262" s="140">
        <v>9329</v>
      </c>
      <c r="J2262" s="140">
        <v>1653</v>
      </c>
      <c r="K2262" s="80">
        <v>75</v>
      </c>
      <c r="L2262" s="141">
        <v>1212.92</v>
      </c>
      <c r="M2262" s="106">
        <f t="shared" si="250"/>
        <v>8.0394468000000007E-3</v>
      </c>
      <c r="N2262" s="106">
        <f t="shared" si="251"/>
        <v>1.09563743E-2</v>
      </c>
      <c r="O2262" s="228">
        <f t="shared" si="252"/>
        <v>1.9657499999999999E-4</v>
      </c>
      <c r="P2262" s="281">
        <f t="shared" si="253"/>
        <v>31766</v>
      </c>
      <c r="Q2262" s="244"/>
      <c r="R2262" s="107"/>
      <c r="S2262" s="107"/>
      <c r="T2262" s="32"/>
      <c r="U2262" s="29"/>
    </row>
    <row r="2263" spans="1:21" s="12" customFormat="1" ht="15.75" hidden="1" thickBot="1">
      <c r="A2263" s="21" t="s">
        <v>7047</v>
      </c>
      <c r="B2263" s="1" t="s">
        <v>35</v>
      </c>
      <c r="C2263" s="98" t="s">
        <v>3266</v>
      </c>
      <c r="D2263" s="100" t="s">
        <v>2211</v>
      </c>
      <c r="E2263" s="100" t="s">
        <v>2120</v>
      </c>
      <c r="F2263" s="100" t="s">
        <v>2119</v>
      </c>
      <c r="G2263" s="101" t="s">
        <v>2108</v>
      </c>
      <c r="H2263" s="102" t="s">
        <v>1895</v>
      </c>
      <c r="I2263" s="140">
        <v>3638</v>
      </c>
      <c r="J2263" s="140">
        <v>537</v>
      </c>
      <c r="K2263" s="80">
        <v>22</v>
      </c>
      <c r="L2263" s="141">
        <v>1656.49</v>
      </c>
      <c r="M2263" s="106">
        <f t="shared" si="250"/>
        <v>6.0472787000000004E-3</v>
      </c>
      <c r="N2263" s="106">
        <f t="shared" si="251"/>
        <v>1.9604034E-3</v>
      </c>
      <c r="O2263" s="228">
        <f t="shared" si="252"/>
        <v>3.5172700000000003E-5</v>
      </c>
      <c r="P2263" s="281">
        <f t="shared" si="253"/>
        <v>5683</v>
      </c>
      <c r="Q2263" s="244"/>
      <c r="R2263" s="107"/>
      <c r="S2263" s="107"/>
      <c r="T2263" s="32"/>
      <c r="U2263" s="29"/>
    </row>
    <row r="2264" spans="1:21" s="12" customFormat="1" ht="15.75" hidden="1" thickBot="1">
      <c r="A2264" s="21" t="s">
        <v>7048</v>
      </c>
      <c r="B2264" s="1" t="s">
        <v>36</v>
      </c>
      <c r="C2264" s="98" t="s">
        <v>3266</v>
      </c>
      <c r="D2264" s="100" t="s">
        <v>2211</v>
      </c>
      <c r="E2264" s="100" t="s">
        <v>2122</v>
      </c>
      <c r="F2264" s="100">
        <v>3</v>
      </c>
      <c r="G2264" s="101" t="s">
        <v>2109</v>
      </c>
      <c r="H2264" s="102" t="s">
        <v>1896</v>
      </c>
      <c r="I2264" s="140">
        <v>26051</v>
      </c>
      <c r="J2264" s="140">
        <v>4063</v>
      </c>
      <c r="K2264" s="80">
        <v>100</v>
      </c>
      <c r="L2264" s="141">
        <v>1890.96</v>
      </c>
      <c r="M2264" s="106">
        <f t="shared" si="250"/>
        <v>3.8386242000000002E-3</v>
      </c>
      <c r="N2264" s="106">
        <f t="shared" si="251"/>
        <v>8.2478371000000005E-3</v>
      </c>
      <c r="O2264" s="228">
        <f t="shared" si="252"/>
        <v>1.4797939999999999E-4</v>
      </c>
      <c r="P2264" s="281">
        <f t="shared" si="253"/>
        <v>23913</v>
      </c>
      <c r="Q2264" s="244"/>
      <c r="R2264" s="107"/>
      <c r="S2264" s="107"/>
      <c r="T2264" s="32"/>
      <c r="U2264" s="29"/>
    </row>
    <row r="2265" spans="1:21" s="12" customFormat="1" ht="15.75" hidden="1" thickBot="1">
      <c r="A2265" s="21" t="s">
        <v>7049</v>
      </c>
      <c r="B2265" s="1" t="s">
        <v>37</v>
      </c>
      <c r="C2265" s="98" t="s">
        <v>3266</v>
      </c>
      <c r="D2265" s="100" t="s">
        <v>2211</v>
      </c>
      <c r="E2265" s="100" t="s">
        <v>2124</v>
      </c>
      <c r="F2265" s="100">
        <v>3</v>
      </c>
      <c r="G2265" s="101" t="s">
        <v>2109</v>
      </c>
      <c r="H2265" s="102" t="s">
        <v>1897</v>
      </c>
      <c r="I2265" s="140">
        <v>16304</v>
      </c>
      <c r="J2265" s="140">
        <v>2496</v>
      </c>
      <c r="K2265" s="80">
        <v>12</v>
      </c>
      <c r="L2265" s="141">
        <v>1514.06</v>
      </c>
      <c r="M2265" s="106">
        <f t="shared" si="250"/>
        <v>7.3601570000000004E-4</v>
      </c>
      <c r="N2265" s="106">
        <f t="shared" si="251"/>
        <v>1.2133568999999999E-3</v>
      </c>
      <c r="O2265" s="228">
        <f t="shared" si="252"/>
        <v>2.1769499999999999E-5</v>
      </c>
      <c r="P2265" s="281">
        <f t="shared" si="253"/>
        <v>3517</v>
      </c>
      <c r="Q2265" s="244"/>
      <c r="R2265" s="107"/>
      <c r="S2265" s="107"/>
      <c r="T2265" s="32"/>
      <c r="U2265" s="29"/>
    </row>
    <row r="2266" spans="1:21" s="12" customFormat="1" ht="15.75" hidden="1" thickBot="1">
      <c r="A2266" s="21" t="s">
        <v>7050</v>
      </c>
      <c r="B2266" s="1" t="s">
        <v>38</v>
      </c>
      <c r="C2266" s="98" t="s">
        <v>3266</v>
      </c>
      <c r="D2266" s="100" t="s">
        <v>2211</v>
      </c>
      <c r="E2266" s="100" t="s">
        <v>2126</v>
      </c>
      <c r="F2266" s="100">
        <v>3</v>
      </c>
      <c r="G2266" s="101" t="s">
        <v>2109</v>
      </c>
      <c r="H2266" s="102" t="s">
        <v>1898</v>
      </c>
      <c r="I2266" s="140">
        <v>13655</v>
      </c>
      <c r="J2266" s="140">
        <v>2148</v>
      </c>
      <c r="K2266" s="80">
        <v>47</v>
      </c>
      <c r="L2266" s="141">
        <v>1141.67</v>
      </c>
      <c r="M2266" s="106">
        <f t="shared" si="250"/>
        <v>3.4419626E-3</v>
      </c>
      <c r="N2266" s="106">
        <f t="shared" si="251"/>
        <v>6.4758955000000003E-3</v>
      </c>
      <c r="O2266" s="228">
        <f t="shared" si="252"/>
        <v>1.161879E-4</v>
      </c>
      <c r="P2266" s="281">
        <f t="shared" si="253"/>
        <v>18775</v>
      </c>
      <c r="Q2266" s="244"/>
      <c r="R2266" s="107"/>
      <c r="S2266" s="107"/>
      <c r="T2266" s="32"/>
      <c r="U2266" s="29"/>
    </row>
    <row r="2267" spans="1:21" s="12" customFormat="1" ht="15.75" hidden="1" thickBot="1">
      <c r="A2267" s="21" t="s">
        <v>7051</v>
      </c>
      <c r="B2267" s="1" t="s">
        <v>39</v>
      </c>
      <c r="C2267" s="98" t="s">
        <v>3266</v>
      </c>
      <c r="D2267" s="100" t="s">
        <v>2215</v>
      </c>
      <c r="E2267" s="100" t="s">
        <v>2116</v>
      </c>
      <c r="F2267" s="100">
        <v>3</v>
      </c>
      <c r="G2267" s="101" t="s">
        <v>2109</v>
      </c>
      <c r="H2267" s="102" t="s">
        <v>1899</v>
      </c>
      <c r="I2267" s="140">
        <v>33646</v>
      </c>
      <c r="J2267" s="140">
        <v>5063</v>
      </c>
      <c r="K2267" s="80">
        <v>269</v>
      </c>
      <c r="L2267" s="141">
        <v>1573.45</v>
      </c>
      <c r="M2267" s="106">
        <f t="shared" si="250"/>
        <v>7.9950067999999992E-3</v>
      </c>
      <c r="N2267" s="106">
        <f t="shared" si="251"/>
        <v>2.5726091900000001E-2</v>
      </c>
      <c r="O2267" s="228">
        <f t="shared" si="252"/>
        <v>4.6156749999999997E-4</v>
      </c>
      <c r="P2267" s="281">
        <f t="shared" si="253"/>
        <v>74589</v>
      </c>
      <c r="Q2267" s="244"/>
      <c r="R2267" s="107"/>
      <c r="S2267" s="107"/>
      <c r="T2267" s="32"/>
      <c r="U2267" s="29"/>
    </row>
    <row r="2268" spans="1:21" s="12" customFormat="1" ht="15.75" hidden="1" thickBot="1">
      <c r="A2268" s="21" t="s">
        <v>7052</v>
      </c>
      <c r="B2268" s="1" t="s">
        <v>40</v>
      </c>
      <c r="C2268" s="98" t="s">
        <v>3266</v>
      </c>
      <c r="D2268" s="100" t="s">
        <v>2215</v>
      </c>
      <c r="E2268" s="100" t="s">
        <v>2115</v>
      </c>
      <c r="F2268" s="100">
        <v>3</v>
      </c>
      <c r="G2268" s="101" t="s">
        <v>2109</v>
      </c>
      <c r="H2268" s="102" t="s">
        <v>1900</v>
      </c>
      <c r="I2268" s="140">
        <v>18208</v>
      </c>
      <c r="J2268" s="140">
        <v>3012</v>
      </c>
      <c r="K2268" s="80">
        <v>234</v>
      </c>
      <c r="L2268" s="141">
        <v>1293.9000000000001</v>
      </c>
      <c r="M2268" s="106">
        <f t="shared" si="250"/>
        <v>1.2851493800000001E-2</v>
      </c>
      <c r="N2268" s="106">
        <f t="shared" si="251"/>
        <v>2.9916299E-2</v>
      </c>
      <c r="O2268" s="228">
        <f t="shared" si="252"/>
        <v>5.3674650000000001E-4</v>
      </c>
      <c r="P2268" s="281">
        <f t="shared" si="253"/>
        <v>86738</v>
      </c>
      <c r="Q2268" s="244"/>
      <c r="R2268" s="107"/>
      <c r="S2268" s="107"/>
      <c r="T2268" s="32"/>
      <c r="U2268" s="29"/>
    </row>
    <row r="2269" spans="1:21" s="12" customFormat="1" ht="15.75" hidden="1" thickBot="1">
      <c r="A2269" s="21" t="s">
        <v>7053</v>
      </c>
      <c r="B2269" s="1" t="s">
        <v>41</v>
      </c>
      <c r="C2269" s="98" t="s">
        <v>3266</v>
      </c>
      <c r="D2269" s="100" t="s">
        <v>2215</v>
      </c>
      <c r="E2269" s="100" t="s">
        <v>2120</v>
      </c>
      <c r="F2269" s="100" t="s">
        <v>2119</v>
      </c>
      <c r="G2269" s="101" t="s">
        <v>2108</v>
      </c>
      <c r="H2269" s="102" t="s">
        <v>1901</v>
      </c>
      <c r="I2269" s="140">
        <v>7429</v>
      </c>
      <c r="J2269" s="140">
        <v>1308</v>
      </c>
      <c r="K2269" s="80">
        <v>28</v>
      </c>
      <c r="L2269" s="141">
        <v>908.21</v>
      </c>
      <c r="M2269" s="106">
        <f t="shared" si="250"/>
        <v>3.7690133E-3</v>
      </c>
      <c r="N2269" s="106">
        <f t="shared" si="251"/>
        <v>5.4281160999999998E-3</v>
      </c>
      <c r="O2269" s="228">
        <f t="shared" si="252"/>
        <v>9.7389100000000006E-5</v>
      </c>
      <c r="P2269" s="281">
        <f t="shared" si="253"/>
        <v>15738</v>
      </c>
      <c r="Q2269" s="244"/>
      <c r="R2269" s="107"/>
      <c r="S2269" s="107"/>
      <c r="T2269" s="32"/>
      <c r="U2269" s="29"/>
    </row>
    <row r="2270" spans="1:21" s="12" customFormat="1" ht="15.75" hidden="1" thickBot="1">
      <c r="A2270" s="21" t="s">
        <v>7054</v>
      </c>
      <c r="B2270" s="1" t="s">
        <v>42</v>
      </c>
      <c r="C2270" s="98" t="s">
        <v>3266</v>
      </c>
      <c r="D2270" s="100" t="s">
        <v>2222</v>
      </c>
      <c r="E2270" s="100" t="s">
        <v>2116</v>
      </c>
      <c r="F2270" s="100" t="s">
        <v>2117</v>
      </c>
      <c r="G2270" s="101" t="s">
        <v>2107</v>
      </c>
      <c r="H2270" s="102" t="s">
        <v>1902</v>
      </c>
      <c r="I2270" s="140">
        <v>72754</v>
      </c>
      <c r="J2270" s="140">
        <v>9216</v>
      </c>
      <c r="K2270" s="80">
        <v>567</v>
      </c>
      <c r="L2270" s="141">
        <v>1512.36</v>
      </c>
      <c r="M2270" s="106">
        <f t="shared" si="250"/>
        <v>7.7933858999999998E-3</v>
      </c>
      <c r="N2270" s="106">
        <f t="shared" si="251"/>
        <v>4.7491235100000001E-2</v>
      </c>
      <c r="O2270" s="228">
        <f t="shared" si="252"/>
        <v>8.5206919999999996E-4</v>
      </c>
      <c r="P2270" s="281">
        <f t="shared" si="253"/>
        <v>137694</v>
      </c>
      <c r="Q2270" s="244"/>
      <c r="R2270" s="107"/>
      <c r="S2270" s="107"/>
      <c r="T2270" s="32"/>
      <c r="U2270" s="29"/>
    </row>
    <row r="2271" spans="1:21" s="12" customFormat="1" ht="15.75" hidden="1" thickBot="1">
      <c r="A2271" s="21" t="s">
        <v>7055</v>
      </c>
      <c r="B2271" s="1" t="s">
        <v>43</v>
      </c>
      <c r="C2271" s="98" t="s">
        <v>3266</v>
      </c>
      <c r="D2271" s="100" t="s">
        <v>2222</v>
      </c>
      <c r="E2271" s="100" t="s">
        <v>2115</v>
      </c>
      <c r="F2271" s="100">
        <v>3</v>
      </c>
      <c r="G2271" s="101" t="s">
        <v>2109</v>
      </c>
      <c r="H2271" s="102" t="s">
        <v>1903</v>
      </c>
      <c r="I2271" s="140">
        <v>15246</v>
      </c>
      <c r="J2271" s="140">
        <v>2336</v>
      </c>
      <c r="K2271" s="80">
        <v>19</v>
      </c>
      <c r="L2271" s="141">
        <v>1813.2</v>
      </c>
      <c r="M2271" s="106">
        <f t="shared" si="250"/>
        <v>1.2462285E-3</v>
      </c>
      <c r="N2271" s="106">
        <f t="shared" si="251"/>
        <v>1.6055535E-3</v>
      </c>
      <c r="O2271" s="228">
        <f t="shared" si="252"/>
        <v>2.8806199999999999E-5</v>
      </c>
      <c r="P2271" s="281">
        <f t="shared" si="253"/>
        <v>4655</v>
      </c>
      <c r="Q2271" s="244"/>
      <c r="R2271" s="107"/>
      <c r="S2271" s="107"/>
      <c r="T2271" s="32"/>
      <c r="U2271" s="29"/>
    </row>
    <row r="2272" spans="1:21" s="12" customFormat="1" ht="15.75" hidden="1" thickBot="1">
      <c r="A2272" s="21" t="s">
        <v>7056</v>
      </c>
      <c r="B2272" s="1" t="s">
        <v>44</v>
      </c>
      <c r="C2272" s="98" t="s">
        <v>3266</v>
      </c>
      <c r="D2272" s="100" t="s">
        <v>2222</v>
      </c>
      <c r="E2272" s="100" t="s">
        <v>2120</v>
      </c>
      <c r="F2272" s="100">
        <v>3</v>
      </c>
      <c r="G2272" s="101" t="s">
        <v>2109</v>
      </c>
      <c r="H2272" s="102" t="s">
        <v>1904</v>
      </c>
      <c r="I2272" s="140">
        <v>14432</v>
      </c>
      <c r="J2272" s="140">
        <v>2382</v>
      </c>
      <c r="K2272" s="80">
        <v>55</v>
      </c>
      <c r="L2272" s="141">
        <v>1265.3599999999999</v>
      </c>
      <c r="M2272" s="106">
        <f t="shared" si="250"/>
        <v>3.8109756000000001E-3</v>
      </c>
      <c r="N2272" s="106">
        <f t="shared" si="251"/>
        <v>7.1740403999999997E-3</v>
      </c>
      <c r="O2272" s="228">
        <f t="shared" si="252"/>
        <v>1.287138E-4</v>
      </c>
      <c r="P2272" s="281">
        <f t="shared" si="253"/>
        <v>20800</v>
      </c>
      <c r="Q2272" s="244"/>
      <c r="R2272" s="107"/>
      <c r="S2272" s="107"/>
      <c r="T2272" s="32"/>
      <c r="U2272" s="29"/>
    </row>
    <row r="2273" spans="1:21" s="12" customFormat="1" ht="15.75" hidden="1" thickBot="1">
      <c r="A2273" s="21" t="s">
        <v>7057</v>
      </c>
      <c r="B2273" s="1" t="s">
        <v>45</v>
      </c>
      <c r="C2273" s="98" t="s">
        <v>3266</v>
      </c>
      <c r="D2273" s="100" t="s">
        <v>2222</v>
      </c>
      <c r="E2273" s="100" t="s">
        <v>2122</v>
      </c>
      <c r="F2273" s="100" t="s">
        <v>2119</v>
      </c>
      <c r="G2273" s="101" t="s">
        <v>2108</v>
      </c>
      <c r="H2273" s="102" t="s">
        <v>1902</v>
      </c>
      <c r="I2273" s="140">
        <v>18909</v>
      </c>
      <c r="J2273" s="140">
        <v>3093</v>
      </c>
      <c r="K2273" s="80">
        <v>116</v>
      </c>
      <c r="L2273" s="141">
        <v>1105.95</v>
      </c>
      <c r="M2273" s="106">
        <f t="shared" si="250"/>
        <v>6.1346448000000001E-3</v>
      </c>
      <c r="N2273" s="106">
        <f t="shared" si="251"/>
        <v>1.71567036E-2</v>
      </c>
      <c r="O2273" s="228">
        <f t="shared" si="252"/>
        <v>3.0781880000000001E-4</v>
      </c>
      <c r="P2273" s="281">
        <f t="shared" si="253"/>
        <v>49743</v>
      </c>
      <c r="Q2273" s="244"/>
      <c r="R2273" s="107"/>
      <c r="S2273" s="107"/>
      <c r="T2273" s="32"/>
      <c r="U2273" s="29"/>
    </row>
    <row r="2274" spans="1:21" s="12" customFormat="1" ht="15.75" hidden="1" thickBot="1">
      <c r="A2274" s="21" t="s">
        <v>7058</v>
      </c>
      <c r="B2274" s="1" t="s">
        <v>46</v>
      </c>
      <c r="C2274" s="98" t="s">
        <v>3266</v>
      </c>
      <c r="D2274" s="100" t="s">
        <v>2222</v>
      </c>
      <c r="E2274" s="100" t="s">
        <v>2124</v>
      </c>
      <c r="F2274" s="100" t="s">
        <v>2119</v>
      </c>
      <c r="G2274" s="101" t="s">
        <v>2108</v>
      </c>
      <c r="H2274" s="102" t="s">
        <v>1905</v>
      </c>
      <c r="I2274" s="140">
        <v>12014</v>
      </c>
      <c r="J2274" s="140">
        <v>1958</v>
      </c>
      <c r="K2274" s="80">
        <v>47</v>
      </c>
      <c r="L2274" s="141">
        <v>901.19</v>
      </c>
      <c r="M2274" s="106">
        <f t="shared" si="250"/>
        <v>3.9121025000000004E-3</v>
      </c>
      <c r="N2274" s="106">
        <f t="shared" si="251"/>
        <v>8.4997577000000008E-3</v>
      </c>
      <c r="O2274" s="228">
        <f t="shared" si="252"/>
        <v>1.524993E-4</v>
      </c>
      <c r="P2274" s="281">
        <f t="shared" si="253"/>
        <v>24643</v>
      </c>
      <c r="Q2274" s="244"/>
      <c r="R2274" s="107"/>
      <c r="S2274" s="107"/>
      <c r="T2274" s="32"/>
      <c r="U2274" s="29"/>
    </row>
    <row r="2275" spans="1:21" s="12" customFormat="1" ht="15.75" hidden="1" thickBot="1">
      <c r="A2275" s="21" t="s">
        <v>7059</v>
      </c>
      <c r="B2275" s="1" t="s">
        <v>47</v>
      </c>
      <c r="C2275" s="98" t="s">
        <v>3266</v>
      </c>
      <c r="D2275" s="100" t="s">
        <v>2222</v>
      </c>
      <c r="E2275" s="100" t="s">
        <v>2126</v>
      </c>
      <c r="F2275" s="100">
        <v>3</v>
      </c>
      <c r="G2275" s="101" t="s">
        <v>2109</v>
      </c>
      <c r="H2275" s="102" t="s">
        <v>1906</v>
      </c>
      <c r="I2275" s="140">
        <v>11835</v>
      </c>
      <c r="J2275" s="140">
        <v>2058</v>
      </c>
      <c r="K2275" s="80">
        <v>89</v>
      </c>
      <c r="L2275" s="141">
        <v>996.59</v>
      </c>
      <c r="M2275" s="106">
        <f t="shared" si="250"/>
        <v>7.5200674999999998E-3</v>
      </c>
      <c r="N2275" s="106">
        <f t="shared" si="251"/>
        <v>1.5529253599999999E-2</v>
      </c>
      <c r="O2275" s="228">
        <f t="shared" si="252"/>
        <v>2.7861980000000003E-4</v>
      </c>
      <c r="P2275" s="281">
        <f t="shared" si="253"/>
        <v>45024</v>
      </c>
      <c r="Q2275" s="244"/>
      <c r="R2275" s="107"/>
      <c r="S2275" s="107"/>
      <c r="T2275" s="32"/>
      <c r="U2275" s="29"/>
    </row>
    <row r="2276" spans="1:21" s="12" customFormat="1" ht="15.75" hidden="1" thickBot="1">
      <c r="A2276" s="21" t="s">
        <v>7060</v>
      </c>
      <c r="B2276" s="1" t="s">
        <v>48</v>
      </c>
      <c r="C2276" s="98" t="s">
        <v>3266</v>
      </c>
      <c r="D2276" s="100" t="s">
        <v>2222</v>
      </c>
      <c r="E2276" s="100" t="s">
        <v>2133</v>
      </c>
      <c r="F2276" s="100" t="s">
        <v>2119</v>
      </c>
      <c r="G2276" s="101" t="s">
        <v>2108</v>
      </c>
      <c r="H2276" s="102" t="s">
        <v>1907</v>
      </c>
      <c r="I2276" s="140">
        <v>9631</v>
      </c>
      <c r="J2276" s="140">
        <v>1544</v>
      </c>
      <c r="K2276" s="80">
        <v>31</v>
      </c>
      <c r="L2276" s="141">
        <v>783.11</v>
      </c>
      <c r="M2276" s="106">
        <f t="shared" si="250"/>
        <v>3.2187727000000002E-3</v>
      </c>
      <c r="N2276" s="106">
        <f t="shared" si="251"/>
        <v>6.3462157000000003E-3</v>
      </c>
      <c r="O2276" s="228">
        <f t="shared" si="252"/>
        <v>1.1386129999999999E-4</v>
      </c>
      <c r="P2276" s="281">
        <f t="shared" si="253"/>
        <v>18399</v>
      </c>
      <c r="Q2276" s="244"/>
      <c r="R2276" s="107"/>
      <c r="S2276" s="107"/>
      <c r="T2276" s="32"/>
      <c r="U2276" s="29"/>
    </row>
    <row r="2277" spans="1:21" s="12" customFormat="1" ht="15.75" hidden="1" thickBot="1">
      <c r="A2277" s="21" t="s">
        <v>7061</v>
      </c>
      <c r="B2277" s="1" t="s">
        <v>49</v>
      </c>
      <c r="C2277" s="98" t="s">
        <v>3266</v>
      </c>
      <c r="D2277" s="100" t="s">
        <v>2222</v>
      </c>
      <c r="E2277" s="100" t="s">
        <v>2157</v>
      </c>
      <c r="F2277" s="100" t="s">
        <v>2119</v>
      </c>
      <c r="G2277" s="101" t="s">
        <v>2108</v>
      </c>
      <c r="H2277" s="102" t="s">
        <v>1908</v>
      </c>
      <c r="I2277" s="140">
        <v>6582</v>
      </c>
      <c r="J2277" s="140">
        <v>1098</v>
      </c>
      <c r="K2277" s="80">
        <v>88</v>
      </c>
      <c r="L2277" s="141">
        <v>920.48</v>
      </c>
      <c r="M2277" s="106">
        <f t="shared" si="250"/>
        <v>1.33697964E-2</v>
      </c>
      <c r="N2277" s="106">
        <f t="shared" si="251"/>
        <v>1.5948240499999999E-2</v>
      </c>
      <c r="O2277" s="228">
        <f t="shared" si="252"/>
        <v>2.8613709999999998E-4</v>
      </c>
      <c r="P2277" s="281">
        <f t="shared" si="253"/>
        <v>46239</v>
      </c>
      <c r="Q2277" s="244"/>
      <c r="R2277" s="107"/>
      <c r="S2277" s="107"/>
      <c r="T2277" s="32"/>
      <c r="U2277" s="29"/>
    </row>
    <row r="2278" spans="1:21" s="12" customFormat="1" ht="15.75" hidden="1" thickBot="1">
      <c r="A2278" s="21" t="s">
        <v>7062</v>
      </c>
      <c r="B2278" s="1" t="s">
        <v>50</v>
      </c>
      <c r="C2278" s="98" t="s">
        <v>3266</v>
      </c>
      <c r="D2278" s="100" t="s">
        <v>2228</v>
      </c>
      <c r="E2278" s="100" t="s">
        <v>2116</v>
      </c>
      <c r="F2278" s="100" t="s">
        <v>2119</v>
      </c>
      <c r="G2278" s="101" t="s">
        <v>2108</v>
      </c>
      <c r="H2278" s="102" t="s">
        <v>1909</v>
      </c>
      <c r="I2278" s="140">
        <v>2499</v>
      </c>
      <c r="J2278" s="140">
        <v>386</v>
      </c>
      <c r="K2278" s="80">
        <v>19</v>
      </c>
      <c r="L2278" s="141">
        <v>960.89</v>
      </c>
      <c r="M2278" s="106">
        <f t="shared" si="250"/>
        <v>7.6030411999999997E-3</v>
      </c>
      <c r="N2278" s="106">
        <f t="shared" si="251"/>
        <v>3.0542246000000001E-3</v>
      </c>
      <c r="O2278" s="228">
        <f t="shared" si="252"/>
        <v>5.4797699999999999E-5</v>
      </c>
      <c r="P2278" s="281">
        <f t="shared" si="253"/>
        <v>8855</v>
      </c>
      <c r="Q2278" s="244"/>
      <c r="R2278" s="107"/>
      <c r="S2278" s="107"/>
      <c r="T2278" s="32"/>
      <c r="U2278" s="29"/>
    </row>
    <row r="2279" spans="1:21" s="12" customFormat="1" ht="15.75" hidden="1" thickBot="1">
      <c r="A2279" s="21" t="s">
        <v>7063</v>
      </c>
      <c r="B2279" s="1" t="s">
        <v>51</v>
      </c>
      <c r="C2279" s="98" t="s">
        <v>3266</v>
      </c>
      <c r="D2279" s="100" t="s">
        <v>2228</v>
      </c>
      <c r="E2279" s="100" t="s">
        <v>2115</v>
      </c>
      <c r="F2279" s="100" t="s">
        <v>2119</v>
      </c>
      <c r="G2279" s="101" t="s">
        <v>2108</v>
      </c>
      <c r="H2279" s="102" t="s">
        <v>1910</v>
      </c>
      <c r="I2279" s="140">
        <v>5297</v>
      </c>
      <c r="J2279" s="140">
        <v>923</v>
      </c>
      <c r="K2279" s="80">
        <v>19</v>
      </c>
      <c r="L2279" s="141">
        <v>690.65</v>
      </c>
      <c r="M2279" s="106">
        <f t="shared" si="250"/>
        <v>3.5869360000000002E-3</v>
      </c>
      <c r="N2279" s="106">
        <f t="shared" si="251"/>
        <v>4.7936608999999998E-3</v>
      </c>
      <c r="O2279" s="228">
        <f t="shared" si="252"/>
        <v>8.6005899999999996E-5</v>
      </c>
      <c r="P2279" s="281">
        <f t="shared" si="253"/>
        <v>13898</v>
      </c>
      <c r="Q2279" s="244"/>
      <c r="R2279" s="107"/>
      <c r="S2279" s="107"/>
      <c r="T2279" s="32"/>
      <c r="U2279" s="29"/>
    </row>
    <row r="2280" spans="1:21" s="12" customFormat="1" ht="15.75" hidden="1" thickBot="1">
      <c r="A2280" s="21" t="s">
        <v>7064</v>
      </c>
      <c r="B2280" s="1" t="s">
        <v>52</v>
      </c>
      <c r="C2280" s="98" t="s">
        <v>3266</v>
      </c>
      <c r="D2280" s="100" t="s">
        <v>2228</v>
      </c>
      <c r="E2280" s="100" t="s">
        <v>2120</v>
      </c>
      <c r="F2280" s="100">
        <v>3</v>
      </c>
      <c r="G2280" s="101" t="s">
        <v>2109</v>
      </c>
      <c r="H2280" s="102" t="s">
        <v>1911</v>
      </c>
      <c r="I2280" s="140">
        <v>7819</v>
      </c>
      <c r="J2280" s="140">
        <v>1265</v>
      </c>
      <c r="K2280" s="80">
        <v>27</v>
      </c>
      <c r="L2280" s="141">
        <v>1018.83</v>
      </c>
      <c r="M2280" s="106">
        <f t="shared" si="250"/>
        <v>3.4531268999999998E-3</v>
      </c>
      <c r="N2280" s="106">
        <f t="shared" si="251"/>
        <v>4.2874723999999998E-3</v>
      </c>
      <c r="O2280" s="228">
        <f t="shared" si="252"/>
        <v>7.6924100000000004E-5</v>
      </c>
      <c r="P2280" s="281">
        <f t="shared" si="253"/>
        <v>12430</v>
      </c>
      <c r="Q2280" s="244"/>
      <c r="R2280" s="107"/>
      <c r="S2280" s="107"/>
      <c r="T2280" s="32"/>
      <c r="U2280" s="29"/>
    </row>
    <row r="2281" spans="1:21" s="12" customFormat="1" ht="15.75" hidden="1" thickBot="1">
      <c r="A2281" s="21" t="s">
        <v>7065</v>
      </c>
      <c r="B2281" s="1" t="s">
        <v>53</v>
      </c>
      <c r="C2281" s="98" t="s">
        <v>3266</v>
      </c>
      <c r="D2281" s="100" t="s">
        <v>2228</v>
      </c>
      <c r="E2281" s="100" t="s">
        <v>2122</v>
      </c>
      <c r="F2281" s="100" t="s">
        <v>2119</v>
      </c>
      <c r="G2281" s="101" t="s">
        <v>2108</v>
      </c>
      <c r="H2281" s="102" t="s">
        <v>1912</v>
      </c>
      <c r="I2281" s="140">
        <v>6147</v>
      </c>
      <c r="J2281" s="140">
        <v>980</v>
      </c>
      <c r="K2281" s="80">
        <v>61</v>
      </c>
      <c r="L2281" s="141">
        <v>985.1</v>
      </c>
      <c r="M2281" s="106">
        <f t="shared" si="250"/>
        <v>9.9235399000000002E-3</v>
      </c>
      <c r="N2281" s="106">
        <f t="shared" si="251"/>
        <v>9.8721642999999998E-3</v>
      </c>
      <c r="O2281" s="228">
        <f t="shared" si="252"/>
        <v>1.771225E-4</v>
      </c>
      <c r="P2281" s="281">
        <f t="shared" si="253"/>
        <v>28622</v>
      </c>
      <c r="Q2281" s="244"/>
      <c r="R2281" s="107"/>
      <c r="S2281" s="107"/>
      <c r="T2281" s="32"/>
      <c r="U2281" s="29"/>
    </row>
    <row r="2282" spans="1:21" s="12" customFormat="1" ht="15.75" hidden="1" thickBot="1">
      <c r="A2282" s="21" t="s">
        <v>7066</v>
      </c>
      <c r="B2282" s="1" t="s">
        <v>54</v>
      </c>
      <c r="C2282" s="98" t="s">
        <v>3266</v>
      </c>
      <c r="D2282" s="100" t="s">
        <v>2228</v>
      </c>
      <c r="E2282" s="100" t="s">
        <v>2124</v>
      </c>
      <c r="F2282" s="100" t="s">
        <v>2119</v>
      </c>
      <c r="G2282" s="101" t="s">
        <v>2108</v>
      </c>
      <c r="H2282" s="102" t="s">
        <v>1913</v>
      </c>
      <c r="I2282" s="140">
        <v>3643</v>
      </c>
      <c r="J2282" s="140">
        <v>613</v>
      </c>
      <c r="K2282" s="80">
        <v>18</v>
      </c>
      <c r="L2282" s="141">
        <v>1088.77</v>
      </c>
      <c r="M2282" s="106">
        <f t="shared" si="250"/>
        <v>4.9409826999999998E-3</v>
      </c>
      <c r="N2282" s="106">
        <f t="shared" si="251"/>
        <v>2.7818753000000002E-3</v>
      </c>
      <c r="O2282" s="228">
        <f t="shared" si="252"/>
        <v>4.9911299999999998E-5</v>
      </c>
      <c r="P2282" s="281">
        <f t="shared" si="253"/>
        <v>8065</v>
      </c>
      <c r="Q2282" s="244"/>
      <c r="R2282" s="107"/>
      <c r="S2282" s="107"/>
      <c r="T2282" s="32"/>
      <c r="U2282" s="29"/>
    </row>
    <row r="2283" spans="1:21" s="12" customFormat="1" ht="15.75" hidden="1" thickBot="1">
      <c r="A2283" s="21" t="s">
        <v>7067</v>
      </c>
      <c r="B2283" s="1" t="s">
        <v>55</v>
      </c>
      <c r="C2283" s="98" t="s">
        <v>3266</v>
      </c>
      <c r="D2283" s="100" t="s">
        <v>2228</v>
      </c>
      <c r="E2283" s="100" t="s">
        <v>2126</v>
      </c>
      <c r="F2283" s="100">
        <v>3</v>
      </c>
      <c r="G2283" s="101" t="s">
        <v>2109</v>
      </c>
      <c r="H2283" s="102" t="s">
        <v>1914</v>
      </c>
      <c r="I2283" s="140">
        <v>6112</v>
      </c>
      <c r="J2283" s="140">
        <v>916</v>
      </c>
      <c r="K2283" s="80">
        <v>24</v>
      </c>
      <c r="L2283" s="141">
        <v>938.16</v>
      </c>
      <c r="M2283" s="106">
        <f t="shared" si="250"/>
        <v>3.9267015000000001E-3</v>
      </c>
      <c r="N2283" s="106">
        <f t="shared" si="251"/>
        <v>3.83395E-3</v>
      </c>
      <c r="O2283" s="228">
        <f t="shared" si="252"/>
        <v>6.8787200000000004E-5</v>
      </c>
      <c r="P2283" s="281">
        <f t="shared" si="253"/>
        <v>11116</v>
      </c>
      <c r="Q2283" s="244"/>
      <c r="R2283" s="107"/>
      <c r="S2283" s="107"/>
      <c r="T2283" s="32"/>
      <c r="U2283" s="29"/>
    </row>
    <row r="2284" spans="1:21" s="12" customFormat="1" ht="15.75" hidden="1" thickBot="1">
      <c r="A2284" s="21" t="s">
        <v>7068</v>
      </c>
      <c r="B2284" s="1" t="s">
        <v>56</v>
      </c>
      <c r="C2284" s="98" t="s">
        <v>3266</v>
      </c>
      <c r="D2284" s="100" t="s">
        <v>2228</v>
      </c>
      <c r="E2284" s="100" t="s">
        <v>2133</v>
      </c>
      <c r="F2284" s="100">
        <v>3</v>
      </c>
      <c r="G2284" s="101" t="s">
        <v>2109</v>
      </c>
      <c r="H2284" s="102" t="s">
        <v>1915</v>
      </c>
      <c r="I2284" s="140">
        <v>23888</v>
      </c>
      <c r="J2284" s="140">
        <v>3732</v>
      </c>
      <c r="K2284" s="80">
        <v>101</v>
      </c>
      <c r="L2284" s="141">
        <v>1379.28</v>
      </c>
      <c r="M2284" s="106">
        <f t="shared" si="250"/>
        <v>4.2280642999999998E-3</v>
      </c>
      <c r="N2284" s="106">
        <f t="shared" si="251"/>
        <v>1.14401252E-2</v>
      </c>
      <c r="O2284" s="228">
        <f t="shared" si="252"/>
        <v>2.052542E-4</v>
      </c>
      <c r="P2284" s="281">
        <f t="shared" si="253"/>
        <v>33169</v>
      </c>
      <c r="Q2284" s="244"/>
      <c r="R2284" s="107"/>
      <c r="S2284" s="107"/>
      <c r="T2284" s="32"/>
      <c r="U2284" s="29"/>
    </row>
    <row r="2285" spans="1:21" s="12" customFormat="1" ht="15.75" hidden="1" thickBot="1">
      <c r="A2285" s="21" t="s">
        <v>7069</v>
      </c>
      <c r="B2285" s="1" t="s">
        <v>57</v>
      </c>
      <c r="C2285" s="98" t="s">
        <v>3266</v>
      </c>
      <c r="D2285" s="100" t="s">
        <v>2234</v>
      </c>
      <c r="E2285" s="100" t="s">
        <v>2116</v>
      </c>
      <c r="F2285" s="100" t="s">
        <v>2117</v>
      </c>
      <c r="G2285" s="101" t="s">
        <v>2107</v>
      </c>
      <c r="H2285" s="102" t="s">
        <v>1916</v>
      </c>
      <c r="I2285" s="140">
        <v>74333</v>
      </c>
      <c r="J2285" s="140">
        <v>10471</v>
      </c>
      <c r="K2285" s="80">
        <v>1378</v>
      </c>
      <c r="L2285" s="141">
        <v>1722</v>
      </c>
      <c r="M2285" s="106">
        <f t="shared" ref="M2285:M2348" si="254" xml:space="preserve"> ROUNDDOWN(K2285/I2285,10)</f>
        <v>1.8538199700000001E-2</v>
      </c>
      <c r="N2285" s="106">
        <f t="shared" ref="N2285:N2348" si="255">ROUNDDOWN(J2285*M2285/L2285,10)</f>
        <v>0.1127256034</v>
      </c>
      <c r="O2285" s="228">
        <f t="shared" ref="O2285:O2348" si="256">ROUNDDOWN(N2285/$N$2499,10)</f>
        <v>2.0224788000000001E-3</v>
      </c>
      <c r="P2285" s="281">
        <f t="shared" si="253"/>
        <v>326832</v>
      </c>
      <c r="Q2285" s="244"/>
      <c r="R2285" s="107"/>
      <c r="S2285" s="107"/>
      <c r="T2285" s="32"/>
      <c r="U2285" s="29"/>
    </row>
    <row r="2286" spans="1:21" s="12" customFormat="1" ht="15.75" hidden="1" thickBot="1">
      <c r="A2286" s="21" t="s">
        <v>7070</v>
      </c>
      <c r="B2286" s="1" t="s">
        <v>58</v>
      </c>
      <c r="C2286" s="98" t="s">
        <v>3266</v>
      </c>
      <c r="D2286" s="100" t="s">
        <v>2234</v>
      </c>
      <c r="E2286" s="100" t="s">
        <v>2115</v>
      </c>
      <c r="F2286" s="100" t="s">
        <v>2119</v>
      </c>
      <c r="G2286" s="101" t="s">
        <v>2108</v>
      </c>
      <c r="H2286" s="102" t="s">
        <v>1917</v>
      </c>
      <c r="I2286" s="140">
        <v>4957</v>
      </c>
      <c r="J2286" s="140">
        <v>864</v>
      </c>
      <c r="K2286" s="80">
        <v>84</v>
      </c>
      <c r="L2286" s="141">
        <v>972.26</v>
      </c>
      <c r="M2286" s="106">
        <f t="shared" si="254"/>
        <v>1.6945733300000002E-2</v>
      </c>
      <c r="N2286" s="106">
        <f t="shared" si="255"/>
        <v>1.5058845899999999E-2</v>
      </c>
      <c r="O2286" s="228">
        <f t="shared" si="256"/>
        <v>2.7017989999999998E-4</v>
      </c>
      <c r="P2286" s="281">
        <f t="shared" si="253"/>
        <v>43661</v>
      </c>
      <c r="Q2286" s="244"/>
      <c r="R2286" s="107"/>
      <c r="S2286" s="107"/>
      <c r="T2286" s="32"/>
      <c r="U2286" s="29"/>
    </row>
    <row r="2287" spans="1:21" s="12" customFormat="1" ht="15.75" hidden="1" thickBot="1">
      <c r="A2287" s="21" t="s">
        <v>7071</v>
      </c>
      <c r="B2287" s="1" t="s">
        <v>59</v>
      </c>
      <c r="C2287" s="98" t="s">
        <v>3266</v>
      </c>
      <c r="D2287" s="100" t="s">
        <v>2234</v>
      </c>
      <c r="E2287" s="100" t="s">
        <v>2120</v>
      </c>
      <c r="F2287" s="100" t="s">
        <v>2119</v>
      </c>
      <c r="G2287" s="101" t="s">
        <v>2108</v>
      </c>
      <c r="H2287" s="102" t="s">
        <v>1918</v>
      </c>
      <c r="I2287" s="140">
        <v>7850</v>
      </c>
      <c r="J2287" s="140">
        <v>1280</v>
      </c>
      <c r="K2287" s="80">
        <v>23</v>
      </c>
      <c r="L2287" s="141">
        <v>1589.33</v>
      </c>
      <c r="M2287" s="106">
        <f t="shared" si="254"/>
        <v>2.9299362999999998E-3</v>
      </c>
      <c r="N2287" s="106">
        <f t="shared" si="255"/>
        <v>2.3596850999999999E-3</v>
      </c>
      <c r="O2287" s="228">
        <f t="shared" si="256"/>
        <v>4.2336499999999997E-5</v>
      </c>
      <c r="P2287" s="281">
        <f t="shared" si="253"/>
        <v>6841</v>
      </c>
      <c r="Q2287" s="244"/>
      <c r="R2287" s="107"/>
      <c r="S2287" s="107"/>
      <c r="T2287" s="32"/>
      <c r="U2287" s="29"/>
    </row>
    <row r="2288" spans="1:21" s="12" customFormat="1" ht="15.75" hidden="1" thickBot="1">
      <c r="A2288" s="21" t="s">
        <v>7072</v>
      </c>
      <c r="B2288" s="1" t="s">
        <v>60</v>
      </c>
      <c r="C2288" s="98" t="s">
        <v>3266</v>
      </c>
      <c r="D2288" s="100" t="s">
        <v>2234</v>
      </c>
      <c r="E2288" s="100" t="s">
        <v>2122</v>
      </c>
      <c r="F2288" s="100">
        <v>3</v>
      </c>
      <c r="G2288" s="101" t="s">
        <v>2109</v>
      </c>
      <c r="H2288" s="102" t="s">
        <v>1919</v>
      </c>
      <c r="I2288" s="140">
        <v>9751</v>
      </c>
      <c r="J2288" s="140">
        <v>1628</v>
      </c>
      <c r="K2288" s="80">
        <v>152</v>
      </c>
      <c r="L2288" s="141">
        <v>812.4</v>
      </c>
      <c r="M2288" s="106">
        <f t="shared" si="254"/>
        <v>1.55881448E-2</v>
      </c>
      <c r="N2288" s="106">
        <f t="shared" si="255"/>
        <v>3.12376904E-2</v>
      </c>
      <c r="O2288" s="228">
        <f t="shared" si="256"/>
        <v>5.6045439999999997E-4</v>
      </c>
      <c r="P2288" s="281">
        <f t="shared" si="253"/>
        <v>90569</v>
      </c>
      <c r="Q2288" s="244"/>
      <c r="R2288" s="107"/>
      <c r="S2288" s="107"/>
      <c r="T2288" s="32"/>
      <c r="U2288" s="29"/>
    </row>
    <row r="2289" spans="1:21" s="12" customFormat="1" ht="15.75" hidden="1" thickBot="1">
      <c r="A2289" s="21" t="s">
        <v>7073</v>
      </c>
      <c r="B2289" s="1" t="s">
        <v>61</v>
      </c>
      <c r="C2289" s="98" t="s">
        <v>3266</v>
      </c>
      <c r="D2289" s="100" t="s">
        <v>2234</v>
      </c>
      <c r="E2289" s="100" t="s">
        <v>2124</v>
      </c>
      <c r="F2289" s="100" t="s">
        <v>2119</v>
      </c>
      <c r="G2289" s="101" t="s">
        <v>2108</v>
      </c>
      <c r="H2289" s="102" t="s">
        <v>1920</v>
      </c>
      <c r="I2289" s="140">
        <v>3247</v>
      </c>
      <c r="J2289" s="140">
        <v>563</v>
      </c>
      <c r="K2289" s="80">
        <v>10</v>
      </c>
      <c r="L2289" s="141">
        <v>1054.6500000000001</v>
      </c>
      <c r="M2289" s="106">
        <f t="shared" si="254"/>
        <v>3.0797658999999998E-3</v>
      </c>
      <c r="N2289" s="106">
        <f t="shared" si="255"/>
        <v>1.6440603E-3</v>
      </c>
      <c r="O2289" s="228">
        <f t="shared" si="256"/>
        <v>2.9496999999999999E-5</v>
      </c>
      <c r="P2289" s="281">
        <f t="shared" si="253"/>
        <v>4766</v>
      </c>
      <c r="Q2289" s="244"/>
      <c r="R2289" s="107"/>
      <c r="S2289" s="107"/>
      <c r="T2289" s="32"/>
      <c r="U2289" s="29"/>
    </row>
    <row r="2290" spans="1:21" s="12" customFormat="1" ht="15.75" hidden="1" thickBot="1">
      <c r="A2290" s="21" t="s">
        <v>7074</v>
      </c>
      <c r="B2290" s="1" t="s">
        <v>62</v>
      </c>
      <c r="C2290" s="98" t="s">
        <v>3266</v>
      </c>
      <c r="D2290" s="100" t="s">
        <v>2234</v>
      </c>
      <c r="E2290" s="100" t="s">
        <v>2126</v>
      </c>
      <c r="F2290" s="100" t="s">
        <v>2119</v>
      </c>
      <c r="G2290" s="101" t="s">
        <v>2108</v>
      </c>
      <c r="H2290" s="102" t="s">
        <v>3126</v>
      </c>
      <c r="I2290" s="140">
        <v>8704</v>
      </c>
      <c r="J2290" s="140">
        <v>1590</v>
      </c>
      <c r="K2290" s="80">
        <v>24</v>
      </c>
      <c r="L2290" s="141">
        <v>1454.56</v>
      </c>
      <c r="M2290" s="106">
        <f t="shared" si="254"/>
        <v>2.7573529000000001E-3</v>
      </c>
      <c r="N2290" s="106">
        <f t="shared" si="255"/>
        <v>3.0141012E-3</v>
      </c>
      <c r="O2290" s="228">
        <f t="shared" si="256"/>
        <v>5.4077799999999999E-5</v>
      </c>
      <c r="P2290" s="281">
        <f t="shared" si="253"/>
        <v>8738</v>
      </c>
      <c r="Q2290" s="244"/>
      <c r="R2290" s="107"/>
      <c r="S2290" s="107"/>
      <c r="T2290" s="32"/>
      <c r="U2290" s="29"/>
    </row>
    <row r="2291" spans="1:21" s="12" customFormat="1" ht="15.75" hidden="1" thickBot="1">
      <c r="A2291" s="21" t="s">
        <v>7075</v>
      </c>
      <c r="B2291" s="1" t="s">
        <v>63</v>
      </c>
      <c r="C2291" s="98" t="s">
        <v>3266</v>
      </c>
      <c r="D2291" s="100" t="s">
        <v>2234</v>
      </c>
      <c r="E2291" s="100" t="s">
        <v>2133</v>
      </c>
      <c r="F2291" s="100">
        <v>3</v>
      </c>
      <c r="G2291" s="101" t="s">
        <v>2109</v>
      </c>
      <c r="H2291" s="102" t="s">
        <v>1921</v>
      </c>
      <c r="I2291" s="140">
        <v>8079</v>
      </c>
      <c r="J2291" s="140">
        <v>1251</v>
      </c>
      <c r="K2291" s="80">
        <v>151</v>
      </c>
      <c r="L2291" s="141">
        <v>1217.4100000000001</v>
      </c>
      <c r="M2291" s="106">
        <f t="shared" si="254"/>
        <v>1.8690431899999999E-2</v>
      </c>
      <c r="N2291" s="106">
        <f t="shared" si="255"/>
        <v>1.9206126300000001E-2</v>
      </c>
      <c r="O2291" s="228">
        <f t="shared" si="256"/>
        <v>3.445888E-4</v>
      </c>
      <c r="P2291" s="281">
        <f t="shared" si="253"/>
        <v>55685</v>
      </c>
      <c r="Q2291" s="244"/>
      <c r="R2291" s="107"/>
      <c r="S2291" s="107"/>
      <c r="T2291" s="32"/>
      <c r="U2291" s="29"/>
    </row>
    <row r="2292" spans="1:21" s="12" customFormat="1" ht="15.75" hidden="1" thickBot="1">
      <c r="A2292" s="21" t="s">
        <v>7076</v>
      </c>
      <c r="B2292" s="1" t="s">
        <v>64</v>
      </c>
      <c r="C2292" s="98" t="s">
        <v>3266</v>
      </c>
      <c r="D2292" s="100" t="s">
        <v>2234</v>
      </c>
      <c r="E2292" s="100" t="s">
        <v>2157</v>
      </c>
      <c r="F2292" s="100">
        <v>3</v>
      </c>
      <c r="G2292" s="101" t="s">
        <v>2109</v>
      </c>
      <c r="H2292" s="102" t="s">
        <v>1922</v>
      </c>
      <c r="I2292" s="140">
        <v>14132</v>
      </c>
      <c r="J2292" s="140">
        <v>2334</v>
      </c>
      <c r="K2292" s="80">
        <v>222</v>
      </c>
      <c r="L2292" s="141">
        <v>870.74</v>
      </c>
      <c r="M2292" s="106">
        <f t="shared" si="254"/>
        <v>1.5709029100000001E-2</v>
      </c>
      <c r="N2292" s="106">
        <f t="shared" si="255"/>
        <v>4.2107717400000001E-2</v>
      </c>
      <c r="O2292" s="228">
        <f t="shared" si="256"/>
        <v>7.5548019999999996E-4</v>
      </c>
      <c r="P2292" s="281">
        <f t="shared" si="253"/>
        <v>122085</v>
      </c>
      <c r="Q2292" s="244"/>
      <c r="R2292" s="107"/>
      <c r="S2292" s="107"/>
      <c r="T2292" s="32"/>
      <c r="U2292" s="29"/>
    </row>
    <row r="2293" spans="1:21" s="12" customFormat="1" ht="15.75" hidden="1" thickBot="1">
      <c r="A2293" s="21" t="s">
        <v>7077</v>
      </c>
      <c r="B2293" s="1" t="s">
        <v>65</v>
      </c>
      <c r="C2293" s="98" t="s">
        <v>3266</v>
      </c>
      <c r="D2293" s="100" t="s">
        <v>2234</v>
      </c>
      <c r="E2293" s="100" t="s">
        <v>2159</v>
      </c>
      <c r="F2293" s="100">
        <v>3</v>
      </c>
      <c r="G2293" s="101" t="s">
        <v>2109</v>
      </c>
      <c r="H2293" s="102" t="s">
        <v>1923</v>
      </c>
      <c r="I2293" s="140">
        <v>6787</v>
      </c>
      <c r="J2293" s="140">
        <v>1138</v>
      </c>
      <c r="K2293" s="80">
        <v>120</v>
      </c>
      <c r="L2293" s="141">
        <v>1005.75</v>
      </c>
      <c r="M2293" s="106">
        <f t="shared" si="254"/>
        <v>1.7680860400000002E-2</v>
      </c>
      <c r="N2293" s="106">
        <f t="shared" si="255"/>
        <v>2.0005785799999998E-2</v>
      </c>
      <c r="O2293" s="228">
        <f t="shared" si="256"/>
        <v>3.5893600000000002E-4</v>
      </c>
      <c r="P2293" s="281">
        <f t="shared" si="253"/>
        <v>58004</v>
      </c>
      <c r="Q2293" s="244"/>
      <c r="R2293" s="107"/>
      <c r="S2293" s="107"/>
      <c r="T2293" s="32"/>
      <c r="U2293" s="29"/>
    </row>
    <row r="2294" spans="1:21" s="12" customFormat="1" ht="15.75" hidden="1" thickBot="1">
      <c r="A2294" s="21" t="s">
        <v>7078</v>
      </c>
      <c r="B2294" s="1" t="s">
        <v>66</v>
      </c>
      <c r="C2294" s="98" t="s">
        <v>3266</v>
      </c>
      <c r="D2294" s="100" t="s">
        <v>2242</v>
      </c>
      <c r="E2294" s="100" t="s">
        <v>2116</v>
      </c>
      <c r="F2294" s="100" t="s">
        <v>2119</v>
      </c>
      <c r="G2294" s="101" t="s">
        <v>2108</v>
      </c>
      <c r="H2294" s="102" t="s">
        <v>1924</v>
      </c>
      <c r="I2294" s="140">
        <v>4741</v>
      </c>
      <c r="J2294" s="140">
        <v>779</v>
      </c>
      <c r="K2294" s="80">
        <v>50</v>
      </c>
      <c r="L2294" s="141">
        <v>584.79999999999995</v>
      </c>
      <c r="M2294" s="106">
        <f t="shared" si="254"/>
        <v>1.05462982E-2</v>
      </c>
      <c r="N2294" s="106">
        <f t="shared" si="255"/>
        <v>1.4048505899999999E-2</v>
      </c>
      <c r="O2294" s="228">
        <f t="shared" si="256"/>
        <v>2.5205280000000001E-4</v>
      </c>
      <c r="P2294" s="281">
        <f t="shared" si="253"/>
        <v>40731</v>
      </c>
      <c r="Q2294" s="244"/>
      <c r="R2294" s="107"/>
      <c r="S2294" s="107"/>
      <c r="T2294" s="32"/>
      <c r="U2294" s="29"/>
    </row>
    <row r="2295" spans="1:21" s="12" customFormat="1" ht="15.75" hidden="1" thickBot="1">
      <c r="A2295" s="21" t="s">
        <v>7079</v>
      </c>
      <c r="B2295" s="1" t="s">
        <v>67</v>
      </c>
      <c r="C2295" s="98" t="s">
        <v>3266</v>
      </c>
      <c r="D2295" s="100" t="s">
        <v>2242</v>
      </c>
      <c r="E2295" s="100" t="s">
        <v>2115</v>
      </c>
      <c r="F2295" s="100" t="s">
        <v>2119</v>
      </c>
      <c r="G2295" s="101" t="s">
        <v>2108</v>
      </c>
      <c r="H2295" s="102" t="s">
        <v>3460</v>
      </c>
      <c r="I2295" s="140">
        <v>4885</v>
      </c>
      <c r="J2295" s="140">
        <v>813</v>
      </c>
      <c r="K2295" s="80">
        <v>56</v>
      </c>
      <c r="L2295" s="141">
        <v>676.9</v>
      </c>
      <c r="M2295" s="106">
        <f t="shared" si="254"/>
        <v>1.1463664199999999E-2</v>
      </c>
      <c r="N2295" s="106">
        <f t="shared" si="255"/>
        <v>1.37685906E-2</v>
      </c>
      <c r="O2295" s="228">
        <f t="shared" si="256"/>
        <v>2.4703060000000001E-4</v>
      </c>
      <c r="P2295" s="281">
        <f t="shared" si="253"/>
        <v>39920</v>
      </c>
      <c r="Q2295" s="244"/>
      <c r="R2295" s="107"/>
      <c r="S2295" s="107"/>
      <c r="T2295" s="32"/>
      <c r="U2295" s="29"/>
    </row>
    <row r="2296" spans="1:21" s="12" customFormat="1" ht="15.75" hidden="1" thickBot="1">
      <c r="A2296" s="21" t="s">
        <v>7289</v>
      </c>
      <c r="B2296" s="1" t="s">
        <v>68</v>
      </c>
      <c r="C2296" s="98" t="s">
        <v>3266</v>
      </c>
      <c r="D2296" s="100" t="s">
        <v>2242</v>
      </c>
      <c r="E2296" s="100" t="s">
        <v>2120</v>
      </c>
      <c r="F2296" s="100">
        <v>3</v>
      </c>
      <c r="G2296" s="101" t="s">
        <v>2109</v>
      </c>
      <c r="H2296" s="102" t="s">
        <v>1925</v>
      </c>
      <c r="I2296" s="140">
        <v>8302</v>
      </c>
      <c r="J2296" s="140">
        <v>1388</v>
      </c>
      <c r="K2296" s="80">
        <v>51</v>
      </c>
      <c r="L2296" s="141">
        <v>1097.08</v>
      </c>
      <c r="M2296" s="106">
        <f t="shared" si="254"/>
        <v>6.1430979999999996E-3</v>
      </c>
      <c r="N2296" s="106">
        <f t="shared" si="255"/>
        <v>7.7721040999999998E-3</v>
      </c>
      <c r="O2296" s="228">
        <f t="shared" si="256"/>
        <v>1.3944399999999999E-4</v>
      </c>
      <c r="P2296" s="281">
        <f t="shared" si="253"/>
        <v>22534</v>
      </c>
      <c r="Q2296" s="244"/>
      <c r="R2296" s="107"/>
      <c r="S2296" s="107"/>
      <c r="T2296" s="32"/>
      <c r="U2296" s="29"/>
    </row>
    <row r="2297" spans="1:21" s="12" customFormat="1" ht="15.75" hidden="1" thickBot="1">
      <c r="A2297" s="21" t="s">
        <v>7080</v>
      </c>
      <c r="B2297" s="1" t="s">
        <v>69</v>
      </c>
      <c r="C2297" s="98" t="s">
        <v>3266</v>
      </c>
      <c r="D2297" s="100" t="s">
        <v>2242</v>
      </c>
      <c r="E2297" s="100" t="s">
        <v>2122</v>
      </c>
      <c r="F2297" s="100" t="s">
        <v>2119</v>
      </c>
      <c r="G2297" s="101" t="s">
        <v>2108</v>
      </c>
      <c r="H2297" s="102" t="s">
        <v>1926</v>
      </c>
      <c r="I2297" s="140">
        <v>4673</v>
      </c>
      <c r="J2297" s="140">
        <v>864</v>
      </c>
      <c r="K2297" s="80">
        <v>52</v>
      </c>
      <c r="L2297" s="141">
        <v>678.99</v>
      </c>
      <c r="M2297" s="106">
        <f t="shared" si="254"/>
        <v>1.1127755099999999E-2</v>
      </c>
      <c r="N2297" s="106">
        <f t="shared" si="255"/>
        <v>1.41598262E-2</v>
      </c>
      <c r="O2297" s="228">
        <f t="shared" si="256"/>
        <v>2.5405000000000002E-4</v>
      </c>
      <c r="P2297" s="281">
        <f t="shared" si="253"/>
        <v>41054</v>
      </c>
      <c r="Q2297" s="244"/>
      <c r="R2297" s="107"/>
      <c r="S2297" s="107"/>
      <c r="T2297" s="32"/>
      <c r="U2297" s="29"/>
    </row>
    <row r="2298" spans="1:21" s="12" customFormat="1" ht="15.75" hidden="1" thickBot="1">
      <c r="A2298" s="21" t="s">
        <v>7081</v>
      </c>
      <c r="B2298" s="1" t="s">
        <v>70</v>
      </c>
      <c r="C2298" s="98" t="s">
        <v>3266</v>
      </c>
      <c r="D2298" s="100" t="s">
        <v>2242</v>
      </c>
      <c r="E2298" s="100" t="s">
        <v>2124</v>
      </c>
      <c r="F2298" s="100" t="s">
        <v>2119</v>
      </c>
      <c r="G2298" s="101" t="s">
        <v>2108</v>
      </c>
      <c r="H2298" s="102" t="s">
        <v>1927</v>
      </c>
      <c r="I2298" s="140">
        <v>10422</v>
      </c>
      <c r="J2298" s="140">
        <v>1734</v>
      </c>
      <c r="K2298" s="80">
        <v>64</v>
      </c>
      <c r="L2298" s="141">
        <v>1182.76</v>
      </c>
      <c r="M2298" s="106">
        <f t="shared" si="254"/>
        <v>6.1408558E-3</v>
      </c>
      <c r="N2298" s="106">
        <f t="shared" si="255"/>
        <v>9.0028778999999993E-3</v>
      </c>
      <c r="O2298" s="228">
        <f t="shared" si="256"/>
        <v>1.6152610000000001E-4</v>
      </c>
      <c r="P2298" s="281">
        <f t="shared" si="253"/>
        <v>26102</v>
      </c>
      <c r="Q2298" s="244"/>
      <c r="R2298" s="107"/>
      <c r="S2298" s="107"/>
      <c r="T2298" s="32"/>
      <c r="U2298" s="29"/>
    </row>
    <row r="2299" spans="1:21" s="12" customFormat="1" ht="15.75" hidden="1" thickBot="1">
      <c r="A2299" s="21" t="s">
        <v>7082</v>
      </c>
      <c r="B2299" s="1" t="s">
        <v>71</v>
      </c>
      <c r="C2299" s="98" t="s">
        <v>3266</v>
      </c>
      <c r="D2299" s="100" t="s">
        <v>2242</v>
      </c>
      <c r="E2299" s="100" t="s">
        <v>2126</v>
      </c>
      <c r="F2299" s="100">
        <v>3</v>
      </c>
      <c r="G2299" s="101" t="s">
        <v>2109</v>
      </c>
      <c r="H2299" s="102" t="s">
        <v>1928</v>
      </c>
      <c r="I2299" s="140">
        <v>30259</v>
      </c>
      <c r="J2299" s="140">
        <v>4419</v>
      </c>
      <c r="K2299" s="80">
        <v>100</v>
      </c>
      <c r="L2299" s="141">
        <v>1198.08</v>
      </c>
      <c r="M2299" s="106">
        <f t="shared" si="254"/>
        <v>3.3048017999999998E-3</v>
      </c>
      <c r="N2299" s="106">
        <f t="shared" si="255"/>
        <v>1.2189435699999999E-2</v>
      </c>
      <c r="O2299" s="228">
        <f t="shared" si="256"/>
        <v>2.1869810000000001E-4</v>
      </c>
      <c r="P2299" s="281">
        <f t="shared" si="253"/>
        <v>35341</v>
      </c>
      <c r="Q2299" s="244"/>
      <c r="R2299" s="107"/>
      <c r="S2299" s="107"/>
      <c r="T2299" s="32"/>
      <c r="U2299" s="29"/>
    </row>
    <row r="2300" spans="1:21" s="12" customFormat="1" ht="15.75" hidden="1" thickBot="1">
      <c r="A2300" s="21" t="s">
        <v>7083</v>
      </c>
      <c r="B2300" s="1" t="s">
        <v>72</v>
      </c>
      <c r="C2300" s="98" t="s">
        <v>3266</v>
      </c>
      <c r="D2300" s="100" t="s">
        <v>2249</v>
      </c>
      <c r="E2300" s="100" t="s">
        <v>2116</v>
      </c>
      <c r="F2300" s="100" t="s">
        <v>2117</v>
      </c>
      <c r="G2300" s="101" t="s">
        <v>2107</v>
      </c>
      <c r="H2300" s="102" t="s">
        <v>1929</v>
      </c>
      <c r="I2300" s="140">
        <v>30813</v>
      </c>
      <c r="J2300" s="140">
        <v>4670</v>
      </c>
      <c r="K2300" s="80">
        <v>151</v>
      </c>
      <c r="L2300" s="141">
        <v>1388.71</v>
      </c>
      <c r="M2300" s="106">
        <f t="shared" si="254"/>
        <v>4.9005289000000002E-3</v>
      </c>
      <c r="N2300" s="106">
        <f t="shared" si="255"/>
        <v>1.6479660899999998E-2</v>
      </c>
      <c r="O2300" s="228">
        <f t="shared" si="256"/>
        <v>2.956716E-4</v>
      </c>
      <c r="P2300" s="281">
        <f t="shared" si="253"/>
        <v>47780</v>
      </c>
      <c r="Q2300" s="244"/>
      <c r="R2300" s="107"/>
      <c r="S2300" s="107"/>
      <c r="T2300" s="32"/>
      <c r="U2300" s="29"/>
    </row>
    <row r="2301" spans="1:21" s="12" customFormat="1" ht="15.75" hidden="1" thickBot="1">
      <c r="A2301" s="21" t="s">
        <v>7084</v>
      </c>
      <c r="B2301" s="1" t="s">
        <v>73</v>
      </c>
      <c r="C2301" s="98" t="s">
        <v>3266</v>
      </c>
      <c r="D2301" s="100" t="s">
        <v>2249</v>
      </c>
      <c r="E2301" s="100" t="s">
        <v>2115</v>
      </c>
      <c r="F2301" s="100" t="s">
        <v>2117</v>
      </c>
      <c r="G2301" s="101" t="s">
        <v>2107</v>
      </c>
      <c r="H2301" s="102" t="s">
        <v>1930</v>
      </c>
      <c r="I2301" s="140">
        <v>9802</v>
      </c>
      <c r="J2301" s="140">
        <v>1404</v>
      </c>
      <c r="K2301" s="80">
        <v>82</v>
      </c>
      <c r="L2301" s="141">
        <v>2346.25</v>
      </c>
      <c r="M2301" s="106">
        <f t="shared" si="254"/>
        <v>8.3656396000000004E-3</v>
      </c>
      <c r="N2301" s="106">
        <f t="shared" si="255"/>
        <v>5.0060128999999997E-3</v>
      </c>
      <c r="O2301" s="228">
        <f t="shared" si="256"/>
        <v>8.9815900000000002E-5</v>
      </c>
      <c r="P2301" s="281">
        <f t="shared" si="253"/>
        <v>14514</v>
      </c>
      <c r="Q2301" s="244"/>
      <c r="R2301" s="107"/>
      <c r="S2301" s="107"/>
      <c r="T2301" s="32"/>
      <c r="U2301" s="29"/>
    </row>
    <row r="2302" spans="1:21" s="12" customFormat="1" ht="15.75" hidden="1" thickBot="1">
      <c r="A2302" s="21" t="s">
        <v>7085</v>
      </c>
      <c r="B2302" s="1" t="s">
        <v>74</v>
      </c>
      <c r="C2302" s="98" t="s">
        <v>3266</v>
      </c>
      <c r="D2302" s="100" t="s">
        <v>2249</v>
      </c>
      <c r="E2302" s="100" t="s">
        <v>2120</v>
      </c>
      <c r="F2302" s="100">
        <v>3</v>
      </c>
      <c r="G2302" s="101" t="s">
        <v>2109</v>
      </c>
      <c r="H2302" s="102" t="s">
        <v>1931</v>
      </c>
      <c r="I2302" s="140">
        <v>12375</v>
      </c>
      <c r="J2302" s="140">
        <v>1971</v>
      </c>
      <c r="K2302" s="80">
        <v>70</v>
      </c>
      <c r="L2302" s="141">
        <v>1995.69</v>
      </c>
      <c r="M2302" s="106">
        <f t="shared" si="254"/>
        <v>5.6565655999999999E-3</v>
      </c>
      <c r="N2302" s="106">
        <f t="shared" si="255"/>
        <v>5.5865843999999996E-3</v>
      </c>
      <c r="O2302" s="228">
        <f t="shared" si="256"/>
        <v>1.0023230000000001E-4</v>
      </c>
      <c r="P2302" s="281">
        <f t="shared" si="253"/>
        <v>16197</v>
      </c>
      <c r="Q2302" s="244"/>
      <c r="R2302" s="107"/>
      <c r="S2302" s="107"/>
      <c r="T2302" s="32"/>
      <c r="U2302" s="29"/>
    </row>
    <row r="2303" spans="1:21" s="12" customFormat="1" ht="15.75" hidden="1" thickBot="1">
      <c r="A2303" s="21" t="s">
        <v>7086</v>
      </c>
      <c r="B2303" s="1" t="s">
        <v>75</v>
      </c>
      <c r="C2303" s="98" t="s">
        <v>3266</v>
      </c>
      <c r="D2303" s="100" t="s">
        <v>2249</v>
      </c>
      <c r="E2303" s="100" t="s">
        <v>2122</v>
      </c>
      <c r="F2303" s="100" t="s">
        <v>2119</v>
      </c>
      <c r="G2303" s="101" t="s">
        <v>2108</v>
      </c>
      <c r="H2303" s="102" t="s">
        <v>1932</v>
      </c>
      <c r="I2303" s="140">
        <v>26861</v>
      </c>
      <c r="J2303" s="140">
        <v>4087</v>
      </c>
      <c r="K2303" s="80">
        <v>56</v>
      </c>
      <c r="L2303" s="141">
        <v>1942.71</v>
      </c>
      <c r="M2303" s="106">
        <f t="shared" si="254"/>
        <v>2.0848069000000001E-3</v>
      </c>
      <c r="N2303" s="106">
        <f t="shared" si="255"/>
        <v>4.3859379999999998E-3</v>
      </c>
      <c r="O2303" s="228">
        <f t="shared" si="256"/>
        <v>7.8690700000000002E-5</v>
      </c>
      <c r="P2303" s="281">
        <f t="shared" si="253"/>
        <v>12716</v>
      </c>
      <c r="Q2303" s="244"/>
      <c r="R2303" s="107"/>
      <c r="S2303" s="107"/>
      <c r="T2303" s="32"/>
      <c r="U2303" s="29"/>
    </row>
    <row r="2304" spans="1:21" s="12" customFormat="1" ht="15.75" hidden="1" thickBot="1">
      <c r="A2304" s="21" t="s">
        <v>7087</v>
      </c>
      <c r="B2304" s="1" t="s">
        <v>76</v>
      </c>
      <c r="C2304" s="98" t="s">
        <v>3266</v>
      </c>
      <c r="D2304" s="100" t="s">
        <v>2249</v>
      </c>
      <c r="E2304" s="100" t="s">
        <v>2124</v>
      </c>
      <c r="F2304" s="100" t="s">
        <v>2119</v>
      </c>
      <c r="G2304" s="101" t="s">
        <v>2108</v>
      </c>
      <c r="H2304" s="102" t="s">
        <v>1933</v>
      </c>
      <c r="I2304" s="140">
        <v>22447</v>
      </c>
      <c r="J2304" s="140">
        <v>4068</v>
      </c>
      <c r="K2304" s="80">
        <v>36</v>
      </c>
      <c r="L2304" s="141">
        <v>2074.5</v>
      </c>
      <c r="M2304" s="106">
        <f t="shared" si="254"/>
        <v>1.6037777E-3</v>
      </c>
      <c r="N2304" s="106">
        <f t="shared" si="255"/>
        <v>3.1449350000000002E-3</v>
      </c>
      <c r="O2304" s="228">
        <f t="shared" si="256"/>
        <v>5.6425100000000003E-5</v>
      </c>
      <c r="P2304" s="281">
        <f t="shared" si="253"/>
        <v>9118</v>
      </c>
      <c r="Q2304" s="244"/>
      <c r="R2304" s="107"/>
      <c r="S2304" s="107"/>
      <c r="T2304" s="32"/>
      <c r="U2304" s="29"/>
    </row>
    <row r="2305" spans="1:21" s="12" customFormat="1" ht="15.75" hidden="1" thickBot="1">
      <c r="A2305" s="21" t="s">
        <v>7088</v>
      </c>
      <c r="B2305" s="1" t="s">
        <v>77</v>
      </c>
      <c r="C2305" s="98" t="s">
        <v>3266</v>
      </c>
      <c r="D2305" s="100" t="s">
        <v>2249</v>
      </c>
      <c r="E2305" s="100" t="s">
        <v>2126</v>
      </c>
      <c r="F2305" s="100" t="s">
        <v>2119</v>
      </c>
      <c r="G2305" s="101" t="s">
        <v>2108</v>
      </c>
      <c r="H2305" s="102" t="s">
        <v>1934</v>
      </c>
      <c r="I2305" s="140">
        <v>7221</v>
      </c>
      <c r="J2305" s="140">
        <v>1325</v>
      </c>
      <c r="K2305" s="80">
        <v>85</v>
      </c>
      <c r="L2305" s="141">
        <v>1677.82</v>
      </c>
      <c r="M2305" s="106">
        <f t="shared" si="254"/>
        <v>1.17712228E-2</v>
      </c>
      <c r="N2305" s="106">
        <f t="shared" si="255"/>
        <v>9.2959137999999997E-3</v>
      </c>
      <c r="O2305" s="228">
        <f t="shared" si="256"/>
        <v>1.6678360000000001E-4</v>
      </c>
      <c r="P2305" s="281">
        <f t="shared" si="253"/>
        <v>26952</v>
      </c>
      <c r="Q2305" s="244"/>
      <c r="R2305" s="107"/>
      <c r="S2305" s="107"/>
      <c r="T2305" s="32"/>
      <c r="U2305" s="29"/>
    </row>
    <row r="2306" spans="1:21" s="12" customFormat="1" ht="15.75" hidden="1" thickBot="1">
      <c r="A2306" s="21" t="s">
        <v>7089</v>
      </c>
      <c r="B2306" s="1" t="s">
        <v>78</v>
      </c>
      <c r="C2306" s="98" t="s">
        <v>3266</v>
      </c>
      <c r="D2306" s="100" t="s">
        <v>2249</v>
      </c>
      <c r="E2306" s="100" t="s">
        <v>2133</v>
      </c>
      <c r="F2306" s="100" t="s">
        <v>2119</v>
      </c>
      <c r="G2306" s="101" t="s">
        <v>2108</v>
      </c>
      <c r="H2306" s="102" t="s">
        <v>1935</v>
      </c>
      <c r="I2306" s="140">
        <v>24433</v>
      </c>
      <c r="J2306" s="140">
        <v>4027</v>
      </c>
      <c r="K2306" s="80">
        <v>11</v>
      </c>
      <c r="L2306" s="141">
        <v>2458.6999999999998</v>
      </c>
      <c r="M2306" s="106">
        <f t="shared" si="254"/>
        <v>4.5021070000000001E-4</v>
      </c>
      <c r="N2306" s="106">
        <f t="shared" si="255"/>
        <v>7.3738090000000003E-4</v>
      </c>
      <c r="O2306" s="228">
        <f t="shared" si="256"/>
        <v>1.32298E-5</v>
      </c>
      <c r="P2306" s="281">
        <f t="shared" si="253"/>
        <v>2137</v>
      </c>
      <c r="Q2306" s="244"/>
      <c r="R2306" s="107"/>
      <c r="S2306" s="107"/>
      <c r="T2306" s="32"/>
      <c r="U2306" s="29"/>
    </row>
    <row r="2307" spans="1:21" s="12" customFormat="1" ht="15.75" hidden="1" thickBot="1">
      <c r="A2307" s="21" t="s">
        <v>7090</v>
      </c>
      <c r="B2307" s="1" t="s">
        <v>79</v>
      </c>
      <c r="C2307" s="98" t="s">
        <v>3266</v>
      </c>
      <c r="D2307" s="100" t="s">
        <v>2249</v>
      </c>
      <c r="E2307" s="100" t="s">
        <v>2157</v>
      </c>
      <c r="F2307" s="100">
        <v>3</v>
      </c>
      <c r="G2307" s="101" t="s">
        <v>2109</v>
      </c>
      <c r="H2307" s="102" t="s">
        <v>1936</v>
      </c>
      <c r="I2307" s="140">
        <v>17593</v>
      </c>
      <c r="J2307" s="140">
        <v>2851</v>
      </c>
      <c r="K2307" s="80">
        <v>9</v>
      </c>
      <c r="L2307" s="141">
        <v>1417.63</v>
      </c>
      <c r="M2307" s="106">
        <f t="shared" si="254"/>
        <v>5.1156710000000002E-4</v>
      </c>
      <c r="N2307" s="106">
        <f t="shared" si="255"/>
        <v>1.0288141000000001E-3</v>
      </c>
      <c r="O2307" s="228">
        <f t="shared" si="256"/>
        <v>1.84585E-5</v>
      </c>
      <c r="P2307" s="281">
        <f t="shared" si="253"/>
        <v>2982</v>
      </c>
      <c r="Q2307" s="244"/>
      <c r="R2307" s="107"/>
      <c r="S2307" s="107"/>
      <c r="T2307" s="32"/>
      <c r="U2307" s="29"/>
    </row>
    <row r="2308" spans="1:21" s="12" customFormat="1" ht="15.75" hidden="1" thickBot="1">
      <c r="A2308" s="21" t="s">
        <v>7091</v>
      </c>
      <c r="B2308" s="1" t="s">
        <v>80</v>
      </c>
      <c r="C2308" s="98" t="s">
        <v>3266</v>
      </c>
      <c r="D2308" s="100" t="s">
        <v>2249</v>
      </c>
      <c r="E2308" s="100" t="s">
        <v>2159</v>
      </c>
      <c r="F2308" s="100">
        <v>3</v>
      </c>
      <c r="G2308" s="101" t="s">
        <v>2109</v>
      </c>
      <c r="H2308" s="102" t="s">
        <v>1937</v>
      </c>
      <c r="I2308" s="140">
        <v>23817</v>
      </c>
      <c r="J2308" s="140">
        <v>4093</v>
      </c>
      <c r="K2308" s="80">
        <v>41</v>
      </c>
      <c r="L2308" s="141">
        <v>2908.94</v>
      </c>
      <c r="M2308" s="106">
        <f t="shared" si="254"/>
        <v>1.7214594E-3</v>
      </c>
      <c r="N2308" s="106">
        <f t="shared" si="255"/>
        <v>2.4221652000000001E-3</v>
      </c>
      <c r="O2308" s="228">
        <f t="shared" si="256"/>
        <v>4.3457500000000002E-5</v>
      </c>
      <c r="P2308" s="281">
        <f t="shared" si="253"/>
        <v>7022</v>
      </c>
      <c r="Q2308" s="244"/>
      <c r="R2308" s="107"/>
      <c r="S2308" s="107"/>
      <c r="T2308" s="32"/>
      <c r="U2308" s="29"/>
    </row>
    <row r="2309" spans="1:21" s="12" customFormat="1" ht="15.75" hidden="1" thickBot="1">
      <c r="A2309" s="21" t="s">
        <v>7092</v>
      </c>
      <c r="B2309" s="1" t="s">
        <v>81</v>
      </c>
      <c r="C2309" s="98" t="s">
        <v>3266</v>
      </c>
      <c r="D2309" s="100" t="s">
        <v>2249</v>
      </c>
      <c r="E2309" s="100" t="s">
        <v>2172</v>
      </c>
      <c r="F2309" s="100">
        <v>3</v>
      </c>
      <c r="G2309" s="101" t="s">
        <v>2109</v>
      </c>
      <c r="H2309" s="102" t="s">
        <v>1938</v>
      </c>
      <c r="I2309" s="140">
        <v>30500</v>
      </c>
      <c r="J2309" s="140">
        <v>4715</v>
      </c>
      <c r="K2309" s="80">
        <v>227</v>
      </c>
      <c r="L2309" s="141">
        <v>1535.42</v>
      </c>
      <c r="M2309" s="106">
        <f t="shared" si="254"/>
        <v>7.4426229000000002E-3</v>
      </c>
      <c r="N2309" s="106">
        <f t="shared" si="255"/>
        <v>2.2854962699999998E-2</v>
      </c>
      <c r="O2309" s="228">
        <f t="shared" si="256"/>
        <v>4.1005479999999998E-4</v>
      </c>
      <c r="P2309" s="281">
        <f t="shared" ref="P2309:P2372" si="257">ROUNDDOWN(161600000*O2309,0)</f>
        <v>66264</v>
      </c>
      <c r="Q2309" s="244"/>
      <c r="R2309" s="107"/>
      <c r="S2309" s="107"/>
      <c r="T2309" s="32"/>
      <c r="U2309" s="29"/>
    </row>
    <row r="2310" spans="1:21" s="12" customFormat="1" ht="15.75" hidden="1" thickBot="1">
      <c r="A2310" s="21" t="s">
        <v>7093</v>
      </c>
      <c r="B2310" s="1" t="s">
        <v>82</v>
      </c>
      <c r="C2310" s="98" t="s">
        <v>3266</v>
      </c>
      <c r="D2310" s="100" t="s">
        <v>2249</v>
      </c>
      <c r="E2310" s="100" t="s">
        <v>2174</v>
      </c>
      <c r="F2310" s="100">
        <v>3</v>
      </c>
      <c r="G2310" s="101" t="s">
        <v>2109</v>
      </c>
      <c r="H2310" s="102" t="s">
        <v>1939</v>
      </c>
      <c r="I2310" s="140">
        <v>16732</v>
      </c>
      <c r="J2310" s="140">
        <v>2524</v>
      </c>
      <c r="K2310" s="80">
        <v>95</v>
      </c>
      <c r="L2310" s="141">
        <v>1636.25</v>
      </c>
      <c r="M2310" s="106">
        <f t="shared" si="254"/>
        <v>5.6777431999999999E-3</v>
      </c>
      <c r="N2310" s="106">
        <f t="shared" si="255"/>
        <v>8.7582115999999995E-3</v>
      </c>
      <c r="O2310" s="228">
        <f t="shared" si="256"/>
        <v>1.571364E-4</v>
      </c>
      <c r="P2310" s="281">
        <f t="shared" si="257"/>
        <v>25393</v>
      </c>
      <c r="Q2310" s="244"/>
      <c r="R2310" s="107"/>
      <c r="S2310" s="107"/>
      <c r="T2310" s="32"/>
      <c r="U2310" s="29"/>
    </row>
    <row r="2311" spans="1:21" s="12" customFormat="1" ht="15.75" hidden="1" thickBot="1">
      <c r="A2311" s="21" t="s">
        <v>7094</v>
      </c>
      <c r="B2311" s="1" t="s">
        <v>83</v>
      </c>
      <c r="C2311" s="98" t="s">
        <v>3266</v>
      </c>
      <c r="D2311" s="100" t="s">
        <v>2249</v>
      </c>
      <c r="E2311" s="100" t="s">
        <v>2175</v>
      </c>
      <c r="F2311" s="100">
        <v>3</v>
      </c>
      <c r="G2311" s="101" t="s">
        <v>2109</v>
      </c>
      <c r="H2311" s="102" t="s">
        <v>1940</v>
      </c>
      <c r="I2311" s="140">
        <v>18969</v>
      </c>
      <c r="J2311" s="140">
        <v>3018</v>
      </c>
      <c r="K2311" s="80">
        <v>38</v>
      </c>
      <c r="L2311" s="141">
        <v>1545</v>
      </c>
      <c r="M2311" s="106">
        <f t="shared" si="254"/>
        <v>2.0032684E-3</v>
      </c>
      <c r="N2311" s="106">
        <f t="shared" si="255"/>
        <v>3.9131805999999998E-3</v>
      </c>
      <c r="O2311" s="228">
        <f t="shared" si="256"/>
        <v>7.0208699999999997E-5</v>
      </c>
      <c r="P2311" s="281">
        <f t="shared" si="257"/>
        <v>11345</v>
      </c>
      <c r="Q2311" s="244"/>
      <c r="R2311" s="107"/>
      <c r="S2311" s="107"/>
      <c r="T2311" s="32"/>
      <c r="U2311" s="29"/>
    </row>
    <row r="2312" spans="1:21" s="12" customFormat="1" ht="15.75" hidden="1" thickBot="1">
      <c r="A2312" s="21" t="s">
        <v>7095</v>
      </c>
      <c r="B2312" s="1" t="s">
        <v>84</v>
      </c>
      <c r="C2312" s="98" t="s">
        <v>3266</v>
      </c>
      <c r="D2312" s="100" t="s">
        <v>2249</v>
      </c>
      <c r="E2312" s="100" t="s">
        <v>2177</v>
      </c>
      <c r="F2312" s="100" t="s">
        <v>2119</v>
      </c>
      <c r="G2312" s="101" t="s">
        <v>2108</v>
      </c>
      <c r="H2312" s="102" t="s">
        <v>3416</v>
      </c>
      <c r="I2312" s="140">
        <v>15078</v>
      </c>
      <c r="J2312" s="140">
        <v>2613</v>
      </c>
      <c r="K2312" s="80">
        <v>112</v>
      </c>
      <c r="L2312" s="141">
        <v>1574.22</v>
      </c>
      <c r="M2312" s="106">
        <f t="shared" si="254"/>
        <v>7.4280407999999997E-3</v>
      </c>
      <c r="N2312" s="106">
        <f t="shared" si="255"/>
        <v>1.23295794E-2</v>
      </c>
      <c r="O2312" s="228">
        <f t="shared" si="256"/>
        <v>2.2121249999999999E-4</v>
      </c>
      <c r="P2312" s="281">
        <f t="shared" si="257"/>
        <v>35747</v>
      </c>
      <c r="Q2312" s="244"/>
      <c r="R2312" s="107"/>
      <c r="S2312" s="107"/>
      <c r="T2312" s="32"/>
      <c r="U2312" s="29"/>
    </row>
    <row r="2313" spans="1:21" s="12" customFormat="1" ht="15.75" hidden="1" thickBot="1">
      <c r="A2313" s="21" t="s">
        <v>7096</v>
      </c>
      <c r="B2313" s="1" t="s">
        <v>85</v>
      </c>
      <c r="C2313" s="98" t="s">
        <v>3266</v>
      </c>
      <c r="D2313" s="100" t="s">
        <v>2249</v>
      </c>
      <c r="E2313" s="100" t="s">
        <v>2179</v>
      </c>
      <c r="F2313" s="100">
        <v>3</v>
      </c>
      <c r="G2313" s="101" t="s">
        <v>2109</v>
      </c>
      <c r="H2313" s="102" t="s">
        <v>1941</v>
      </c>
      <c r="I2313" s="140">
        <v>14899</v>
      </c>
      <c r="J2313" s="140">
        <v>2271</v>
      </c>
      <c r="K2313" s="80">
        <v>62</v>
      </c>
      <c r="L2313" s="141">
        <v>1745.99</v>
      </c>
      <c r="M2313" s="106">
        <f t="shared" si="254"/>
        <v>4.1613531E-3</v>
      </c>
      <c r="N2313" s="106">
        <f t="shared" si="255"/>
        <v>5.4126499999999998E-3</v>
      </c>
      <c r="O2313" s="228">
        <f t="shared" si="256"/>
        <v>9.71116E-5</v>
      </c>
      <c r="P2313" s="281">
        <f t="shared" si="257"/>
        <v>15693</v>
      </c>
      <c r="Q2313" s="244"/>
      <c r="R2313" s="107"/>
      <c r="S2313" s="107"/>
      <c r="T2313" s="32"/>
      <c r="U2313" s="29"/>
    </row>
    <row r="2314" spans="1:21" s="12" customFormat="1" ht="15.75" hidden="1" thickBot="1">
      <c r="A2314" s="21" t="s">
        <v>7097</v>
      </c>
      <c r="B2314" s="1" t="s">
        <v>86</v>
      </c>
      <c r="C2314" s="98" t="s">
        <v>3266</v>
      </c>
      <c r="D2314" s="100" t="s">
        <v>2249</v>
      </c>
      <c r="E2314" s="100" t="s">
        <v>2211</v>
      </c>
      <c r="F2314" s="100" t="s">
        <v>2119</v>
      </c>
      <c r="G2314" s="101" t="s">
        <v>2108</v>
      </c>
      <c r="H2314" s="102" t="s">
        <v>1942</v>
      </c>
      <c r="I2314" s="140">
        <v>16209</v>
      </c>
      <c r="J2314" s="140">
        <v>2892</v>
      </c>
      <c r="K2314" s="80">
        <v>77</v>
      </c>
      <c r="L2314" s="141">
        <v>4901.76</v>
      </c>
      <c r="M2314" s="106">
        <f t="shared" si="254"/>
        <v>4.7504471999999997E-3</v>
      </c>
      <c r="N2314" s="106">
        <f t="shared" si="255"/>
        <v>2.8027265999999999E-3</v>
      </c>
      <c r="O2314" s="228">
        <f t="shared" si="256"/>
        <v>5.0285399999999998E-5</v>
      </c>
      <c r="P2314" s="281">
        <f t="shared" si="257"/>
        <v>8126</v>
      </c>
      <c r="Q2314" s="244"/>
      <c r="R2314" s="107"/>
      <c r="S2314" s="107"/>
      <c r="T2314" s="32"/>
      <c r="U2314" s="29"/>
    </row>
    <row r="2315" spans="1:21" s="12" customFormat="1" ht="15.75" hidden="1" thickBot="1">
      <c r="A2315" s="21" t="s">
        <v>7098</v>
      </c>
      <c r="B2315" s="1" t="s">
        <v>87</v>
      </c>
      <c r="C2315" s="98" t="s">
        <v>3266</v>
      </c>
      <c r="D2315" s="100" t="s">
        <v>2249</v>
      </c>
      <c r="E2315" s="100" t="s">
        <v>2215</v>
      </c>
      <c r="F2315" s="100">
        <v>3</v>
      </c>
      <c r="G2315" s="101" t="s">
        <v>2109</v>
      </c>
      <c r="H2315" s="102" t="s">
        <v>1943</v>
      </c>
      <c r="I2315" s="140">
        <v>47160</v>
      </c>
      <c r="J2315" s="140">
        <v>7261</v>
      </c>
      <c r="K2315" s="80">
        <v>103</v>
      </c>
      <c r="L2315" s="141">
        <v>2048.65</v>
      </c>
      <c r="M2315" s="106">
        <f t="shared" si="254"/>
        <v>2.1840542E-3</v>
      </c>
      <c r="N2315" s="106">
        <f t="shared" si="255"/>
        <v>7.7409111000000001E-3</v>
      </c>
      <c r="O2315" s="228">
        <f t="shared" si="256"/>
        <v>1.3888440000000001E-4</v>
      </c>
      <c r="P2315" s="281">
        <f t="shared" si="257"/>
        <v>22443</v>
      </c>
      <c r="Q2315" s="244"/>
      <c r="R2315" s="107"/>
      <c r="S2315" s="107"/>
      <c r="T2315" s="32"/>
      <c r="U2315" s="29"/>
    </row>
    <row r="2316" spans="1:21" s="12" customFormat="1" ht="15.75" hidden="1" thickBot="1">
      <c r="A2316" s="21" t="s">
        <v>7099</v>
      </c>
      <c r="B2316" s="1" t="s">
        <v>88</v>
      </c>
      <c r="C2316" s="98" t="s">
        <v>3266</v>
      </c>
      <c r="D2316" s="100" t="s">
        <v>2249</v>
      </c>
      <c r="E2316" s="100" t="s">
        <v>2222</v>
      </c>
      <c r="F2316" s="100" t="s">
        <v>2119</v>
      </c>
      <c r="G2316" s="101" t="s">
        <v>2108</v>
      </c>
      <c r="H2316" s="102" t="s">
        <v>1944</v>
      </c>
      <c r="I2316" s="140">
        <v>23985</v>
      </c>
      <c r="J2316" s="140">
        <v>3954</v>
      </c>
      <c r="K2316" s="80">
        <v>161</v>
      </c>
      <c r="L2316" s="141">
        <v>4402.21</v>
      </c>
      <c r="M2316" s="106">
        <f t="shared" si="254"/>
        <v>6.7125285999999999E-3</v>
      </c>
      <c r="N2316" s="106">
        <f t="shared" si="255"/>
        <v>6.0290939999999996E-3</v>
      </c>
      <c r="O2316" s="228">
        <f t="shared" si="256"/>
        <v>1.0817160000000001E-4</v>
      </c>
      <c r="P2316" s="281">
        <f t="shared" si="257"/>
        <v>17480</v>
      </c>
      <c r="Q2316" s="244"/>
      <c r="R2316" s="107"/>
      <c r="S2316" s="107"/>
      <c r="T2316" s="32"/>
      <c r="U2316" s="29"/>
    </row>
    <row r="2317" spans="1:21" s="12" customFormat="1" ht="15.75" hidden="1" thickBot="1">
      <c r="A2317" s="21" t="s">
        <v>7100</v>
      </c>
      <c r="B2317" s="1" t="s">
        <v>89</v>
      </c>
      <c r="C2317" s="98" t="s">
        <v>3266</v>
      </c>
      <c r="D2317" s="100" t="s">
        <v>2258</v>
      </c>
      <c r="E2317" s="100" t="s">
        <v>2116</v>
      </c>
      <c r="F2317" s="100">
        <v>3</v>
      </c>
      <c r="G2317" s="101" t="s">
        <v>2109</v>
      </c>
      <c r="H2317" s="102" t="s">
        <v>1945</v>
      </c>
      <c r="I2317" s="140">
        <v>8936</v>
      </c>
      <c r="J2317" s="140">
        <v>1459</v>
      </c>
      <c r="K2317" s="80">
        <v>101</v>
      </c>
      <c r="L2317" s="141">
        <v>989.51</v>
      </c>
      <c r="M2317" s="106">
        <f t="shared" si="254"/>
        <v>1.1302596200000001E-2</v>
      </c>
      <c r="N2317" s="106">
        <f t="shared" si="255"/>
        <v>1.6665306899999999E-2</v>
      </c>
      <c r="O2317" s="228">
        <f t="shared" si="256"/>
        <v>2.9900240000000001E-4</v>
      </c>
      <c r="P2317" s="281">
        <f t="shared" si="257"/>
        <v>48318</v>
      </c>
      <c r="Q2317" s="244"/>
      <c r="R2317" s="107"/>
      <c r="S2317" s="107"/>
      <c r="T2317" s="32"/>
      <c r="U2317" s="29"/>
    </row>
    <row r="2318" spans="1:21" s="12" customFormat="1" ht="15.75" hidden="1" thickBot="1">
      <c r="A2318" s="21" t="s">
        <v>7101</v>
      </c>
      <c r="B2318" s="1" t="s">
        <v>90</v>
      </c>
      <c r="C2318" s="98" t="s">
        <v>3266</v>
      </c>
      <c r="D2318" s="100" t="s">
        <v>2258</v>
      </c>
      <c r="E2318" s="100" t="s">
        <v>2115</v>
      </c>
      <c r="F2318" s="100">
        <v>3</v>
      </c>
      <c r="G2318" s="101" t="s">
        <v>2109</v>
      </c>
      <c r="H2318" s="102" t="s">
        <v>1946</v>
      </c>
      <c r="I2318" s="140">
        <v>7146</v>
      </c>
      <c r="J2318" s="140">
        <v>1266</v>
      </c>
      <c r="K2318" s="80">
        <v>38</v>
      </c>
      <c r="L2318" s="141">
        <v>1003.4</v>
      </c>
      <c r="M2318" s="106">
        <f t="shared" si="254"/>
        <v>5.3176602000000002E-3</v>
      </c>
      <c r="N2318" s="106">
        <f t="shared" si="255"/>
        <v>6.7093459999999997E-3</v>
      </c>
      <c r="O2318" s="228">
        <f t="shared" si="256"/>
        <v>1.203764E-4</v>
      </c>
      <c r="P2318" s="281">
        <f t="shared" si="257"/>
        <v>19452</v>
      </c>
      <c r="Q2318" s="244"/>
      <c r="R2318" s="107"/>
      <c r="S2318" s="107"/>
      <c r="T2318" s="32"/>
      <c r="U2318" s="29"/>
    </row>
    <row r="2319" spans="1:21" s="12" customFormat="1" ht="15.75" hidden="1" thickBot="1">
      <c r="A2319" s="21" t="s">
        <v>7102</v>
      </c>
      <c r="B2319" s="1" t="s">
        <v>91</v>
      </c>
      <c r="C2319" s="98" t="s">
        <v>3266</v>
      </c>
      <c r="D2319" s="100" t="s">
        <v>2258</v>
      </c>
      <c r="E2319" s="100" t="s">
        <v>2120</v>
      </c>
      <c r="F2319" s="100">
        <v>3</v>
      </c>
      <c r="G2319" s="101" t="s">
        <v>2109</v>
      </c>
      <c r="H2319" s="102" t="s">
        <v>1947</v>
      </c>
      <c r="I2319" s="140">
        <v>9402</v>
      </c>
      <c r="J2319" s="140">
        <v>1582</v>
      </c>
      <c r="K2319" s="80">
        <v>88</v>
      </c>
      <c r="L2319" s="141">
        <v>1062.52</v>
      </c>
      <c r="M2319" s="106">
        <f t="shared" si="254"/>
        <v>9.3597105999999996E-3</v>
      </c>
      <c r="N2319" s="106">
        <f t="shared" si="255"/>
        <v>1.39357961E-2</v>
      </c>
      <c r="O2319" s="228">
        <f t="shared" si="256"/>
        <v>2.5003059999999998E-4</v>
      </c>
      <c r="P2319" s="281">
        <f t="shared" si="257"/>
        <v>40404</v>
      </c>
      <c r="Q2319" s="244"/>
      <c r="R2319" s="107"/>
      <c r="S2319" s="107"/>
      <c r="T2319" s="32"/>
      <c r="U2319" s="29"/>
    </row>
    <row r="2320" spans="1:21" s="12" customFormat="1" ht="15.75" hidden="1" thickBot="1">
      <c r="A2320" s="21" t="s">
        <v>7103</v>
      </c>
      <c r="B2320" s="1" t="s">
        <v>92</v>
      </c>
      <c r="C2320" s="98" t="s">
        <v>3266</v>
      </c>
      <c r="D2320" s="100" t="s">
        <v>2258</v>
      </c>
      <c r="E2320" s="100" t="s">
        <v>2122</v>
      </c>
      <c r="F2320" s="100" t="s">
        <v>2119</v>
      </c>
      <c r="G2320" s="101" t="s">
        <v>2108</v>
      </c>
      <c r="H2320" s="102" t="s">
        <v>1948</v>
      </c>
      <c r="I2320" s="140">
        <v>4785</v>
      </c>
      <c r="J2320" s="140">
        <v>844</v>
      </c>
      <c r="K2320" s="80">
        <v>24</v>
      </c>
      <c r="L2320" s="141">
        <v>1111.73</v>
      </c>
      <c r="M2320" s="106">
        <f t="shared" si="254"/>
        <v>5.0156738999999999E-3</v>
      </c>
      <c r="N2320" s="106">
        <f t="shared" si="255"/>
        <v>3.8077849000000001E-3</v>
      </c>
      <c r="O2320" s="228">
        <f t="shared" si="256"/>
        <v>6.8317699999999998E-5</v>
      </c>
      <c r="P2320" s="281">
        <f t="shared" si="257"/>
        <v>11040</v>
      </c>
      <c r="Q2320" s="244"/>
      <c r="R2320" s="107"/>
      <c r="S2320" s="107"/>
      <c r="T2320" s="32"/>
      <c r="U2320" s="29"/>
    </row>
    <row r="2321" spans="1:21" s="12" customFormat="1" ht="15.75" hidden="1" thickBot="1">
      <c r="A2321" s="21" t="s">
        <v>7104</v>
      </c>
      <c r="B2321" s="1" t="s">
        <v>93</v>
      </c>
      <c r="C2321" s="98" t="s">
        <v>3266</v>
      </c>
      <c r="D2321" s="100" t="s">
        <v>2258</v>
      </c>
      <c r="E2321" s="100" t="s">
        <v>2124</v>
      </c>
      <c r="F2321" s="100">
        <v>3</v>
      </c>
      <c r="G2321" s="101" t="s">
        <v>2109</v>
      </c>
      <c r="H2321" s="102" t="s">
        <v>1949</v>
      </c>
      <c r="I2321" s="140">
        <v>30200</v>
      </c>
      <c r="J2321" s="140">
        <v>4461</v>
      </c>
      <c r="K2321" s="80">
        <v>234</v>
      </c>
      <c r="L2321" s="141">
        <v>1271.75</v>
      </c>
      <c r="M2321" s="106">
        <f t="shared" si="254"/>
        <v>7.7483443000000004E-3</v>
      </c>
      <c r="N2321" s="106">
        <f t="shared" si="255"/>
        <v>2.7179370000000001E-2</v>
      </c>
      <c r="O2321" s="228">
        <f t="shared" si="256"/>
        <v>4.8764160000000002E-4</v>
      </c>
      <c r="P2321" s="281">
        <f t="shared" si="257"/>
        <v>78802</v>
      </c>
      <c r="Q2321" s="244"/>
      <c r="R2321" s="107"/>
      <c r="S2321" s="107"/>
      <c r="T2321" s="32"/>
      <c r="U2321" s="29"/>
    </row>
    <row r="2322" spans="1:21" s="12" customFormat="1" ht="15.75" hidden="1" thickBot="1">
      <c r="A2322" s="21" t="s">
        <v>7105</v>
      </c>
      <c r="B2322" s="1" t="s">
        <v>94</v>
      </c>
      <c r="C2322" s="98" t="s">
        <v>3266</v>
      </c>
      <c r="D2322" s="100" t="s">
        <v>2262</v>
      </c>
      <c r="E2322" s="100" t="s">
        <v>2116</v>
      </c>
      <c r="F2322" s="100" t="s">
        <v>2117</v>
      </c>
      <c r="G2322" s="101" t="s">
        <v>2107</v>
      </c>
      <c r="H2322" s="110" t="s">
        <v>1950</v>
      </c>
      <c r="I2322" s="140">
        <v>14016</v>
      </c>
      <c r="J2322" s="140">
        <v>1787</v>
      </c>
      <c r="K2322" s="80">
        <v>250</v>
      </c>
      <c r="L2322" s="141">
        <v>1451.29</v>
      </c>
      <c r="M2322" s="106">
        <f t="shared" si="254"/>
        <v>1.78367579E-2</v>
      </c>
      <c r="N2322" s="106">
        <f t="shared" si="255"/>
        <v>2.1962727200000001E-2</v>
      </c>
      <c r="O2322" s="228">
        <f t="shared" si="256"/>
        <v>3.9404670000000002E-4</v>
      </c>
      <c r="P2322" s="281">
        <f t="shared" si="257"/>
        <v>63677</v>
      </c>
      <c r="Q2322" s="244"/>
      <c r="R2322" s="107"/>
      <c r="S2322" s="107"/>
      <c r="T2322" s="32"/>
      <c r="U2322" s="29"/>
    </row>
    <row r="2323" spans="1:21" s="12" customFormat="1" ht="15.75" hidden="1" thickBot="1">
      <c r="A2323" s="21" t="s">
        <v>7106</v>
      </c>
      <c r="B2323" s="1" t="s">
        <v>95</v>
      </c>
      <c r="C2323" s="98" t="s">
        <v>3266</v>
      </c>
      <c r="D2323" s="100" t="s">
        <v>2262</v>
      </c>
      <c r="E2323" s="100" t="s">
        <v>2115</v>
      </c>
      <c r="F2323" s="100" t="s">
        <v>2119</v>
      </c>
      <c r="G2323" s="101" t="s">
        <v>2108</v>
      </c>
      <c r="H2323" s="110" t="s">
        <v>1951</v>
      </c>
      <c r="I2323" s="140">
        <v>5762</v>
      </c>
      <c r="J2323" s="140">
        <v>868</v>
      </c>
      <c r="K2323" s="80">
        <v>99</v>
      </c>
      <c r="L2323" s="141">
        <v>888.41</v>
      </c>
      <c r="M2323" s="106">
        <f t="shared" si="254"/>
        <v>1.71815341E-2</v>
      </c>
      <c r="N2323" s="106">
        <f t="shared" si="255"/>
        <v>1.67868119E-2</v>
      </c>
      <c r="O2323" s="228">
        <f t="shared" si="256"/>
        <v>3.0118240000000002E-4</v>
      </c>
      <c r="P2323" s="281">
        <f t="shared" si="257"/>
        <v>48671</v>
      </c>
      <c r="Q2323" s="244"/>
      <c r="R2323" s="107"/>
      <c r="S2323" s="107"/>
      <c r="T2323" s="32"/>
      <c r="U2323" s="29"/>
    </row>
    <row r="2324" spans="1:21" s="12" customFormat="1" ht="15.75" hidden="1" thickBot="1">
      <c r="A2324" s="21" t="s">
        <v>7107</v>
      </c>
      <c r="B2324" s="1" t="s">
        <v>96</v>
      </c>
      <c r="C2324" s="98" t="s">
        <v>3266</v>
      </c>
      <c r="D2324" s="100" t="s">
        <v>2262</v>
      </c>
      <c r="E2324" s="100" t="s">
        <v>2120</v>
      </c>
      <c r="F2324" s="100" t="s">
        <v>2119</v>
      </c>
      <c r="G2324" s="101" t="s">
        <v>2108</v>
      </c>
      <c r="H2324" s="110" t="s">
        <v>1952</v>
      </c>
      <c r="I2324" s="140">
        <v>3918</v>
      </c>
      <c r="J2324" s="140">
        <v>640</v>
      </c>
      <c r="K2324" s="80">
        <v>45</v>
      </c>
      <c r="L2324" s="141">
        <v>1004.31</v>
      </c>
      <c r="M2324" s="106">
        <f t="shared" si="254"/>
        <v>1.14854517E-2</v>
      </c>
      <c r="N2324" s="106">
        <f t="shared" si="255"/>
        <v>7.3191434999999999E-3</v>
      </c>
      <c r="O2324" s="228">
        <f t="shared" si="256"/>
        <v>1.313172E-4</v>
      </c>
      <c r="P2324" s="281">
        <f t="shared" si="257"/>
        <v>21220</v>
      </c>
      <c r="Q2324" s="244"/>
      <c r="R2324" s="107"/>
      <c r="S2324" s="107"/>
      <c r="T2324" s="32"/>
      <c r="U2324" s="29"/>
    </row>
    <row r="2325" spans="1:21" s="12" customFormat="1" ht="15.75" hidden="1" thickBot="1">
      <c r="A2325" s="21" t="s">
        <v>7108</v>
      </c>
      <c r="B2325" s="1" t="s">
        <v>97</v>
      </c>
      <c r="C2325" s="98" t="s">
        <v>3266</v>
      </c>
      <c r="D2325" s="100" t="s">
        <v>2262</v>
      </c>
      <c r="E2325" s="100" t="s">
        <v>2122</v>
      </c>
      <c r="F2325" s="100" t="s">
        <v>2119</v>
      </c>
      <c r="G2325" s="101" t="s">
        <v>2108</v>
      </c>
      <c r="H2325" s="110" t="s">
        <v>1953</v>
      </c>
      <c r="I2325" s="140">
        <v>5196</v>
      </c>
      <c r="J2325" s="140">
        <v>878</v>
      </c>
      <c r="K2325" s="80">
        <v>33</v>
      </c>
      <c r="L2325" s="141">
        <v>819.85</v>
      </c>
      <c r="M2325" s="106">
        <f t="shared" si="254"/>
        <v>6.3510392000000002E-3</v>
      </c>
      <c r="N2325" s="106">
        <f t="shared" si="255"/>
        <v>6.8015031999999996E-3</v>
      </c>
      <c r="O2325" s="228">
        <f t="shared" si="256"/>
        <v>1.220299E-4</v>
      </c>
      <c r="P2325" s="281">
        <f t="shared" si="257"/>
        <v>19720</v>
      </c>
      <c r="Q2325" s="244"/>
      <c r="R2325" s="107"/>
      <c r="S2325" s="107"/>
      <c r="T2325" s="32"/>
      <c r="U2325" s="29"/>
    </row>
    <row r="2326" spans="1:21" s="12" customFormat="1" ht="15.75" hidden="1" thickBot="1">
      <c r="A2326" s="21" t="s">
        <v>7109</v>
      </c>
      <c r="B2326" s="1" t="s">
        <v>98</v>
      </c>
      <c r="C2326" s="98" t="s">
        <v>3266</v>
      </c>
      <c r="D2326" s="100" t="s">
        <v>2262</v>
      </c>
      <c r="E2326" s="100" t="s">
        <v>2124</v>
      </c>
      <c r="F2326" s="100" t="s">
        <v>2119</v>
      </c>
      <c r="G2326" s="101" t="s">
        <v>2108</v>
      </c>
      <c r="H2326" s="110" t="s">
        <v>1954</v>
      </c>
      <c r="I2326" s="140">
        <v>2278</v>
      </c>
      <c r="J2326" s="140">
        <v>309</v>
      </c>
      <c r="K2326" s="80">
        <v>13</v>
      </c>
      <c r="L2326" s="141">
        <v>2646.97</v>
      </c>
      <c r="M2326" s="106">
        <f t="shared" si="254"/>
        <v>5.7067602999999996E-3</v>
      </c>
      <c r="N2326" s="106">
        <f t="shared" si="255"/>
        <v>6.6619149999999996E-4</v>
      </c>
      <c r="O2326" s="228">
        <f t="shared" si="256"/>
        <v>1.1952499999999999E-5</v>
      </c>
      <c r="P2326" s="281">
        <f t="shared" si="257"/>
        <v>1931</v>
      </c>
      <c r="Q2326" s="244"/>
      <c r="R2326" s="107"/>
      <c r="S2326" s="107"/>
      <c r="T2326" s="32"/>
      <c r="U2326" s="29"/>
    </row>
    <row r="2327" spans="1:21" s="12" customFormat="1" ht="15.75" hidden="1" thickBot="1">
      <c r="A2327" s="21" t="s">
        <v>7110</v>
      </c>
      <c r="B2327" s="1" t="s">
        <v>99</v>
      </c>
      <c r="C2327" s="98" t="s">
        <v>3266</v>
      </c>
      <c r="D2327" s="100" t="s">
        <v>2262</v>
      </c>
      <c r="E2327" s="100" t="s">
        <v>2126</v>
      </c>
      <c r="F2327" s="100" t="s">
        <v>2119</v>
      </c>
      <c r="G2327" s="101" t="s">
        <v>2108</v>
      </c>
      <c r="H2327" s="110" t="s">
        <v>1950</v>
      </c>
      <c r="I2327" s="140">
        <v>9087</v>
      </c>
      <c r="J2327" s="140">
        <v>1526</v>
      </c>
      <c r="K2327" s="80">
        <v>104</v>
      </c>
      <c r="L2327" s="141">
        <v>1071.1199999999999</v>
      </c>
      <c r="M2327" s="106">
        <f t="shared" si="254"/>
        <v>1.1444921300000001E-2</v>
      </c>
      <c r="N2327" s="106">
        <f t="shared" si="255"/>
        <v>1.6305315800000001E-2</v>
      </c>
      <c r="O2327" s="228">
        <f t="shared" si="256"/>
        <v>2.9254360000000002E-4</v>
      </c>
      <c r="P2327" s="281">
        <f t="shared" si="257"/>
        <v>47275</v>
      </c>
      <c r="Q2327" s="244"/>
      <c r="R2327" s="107"/>
      <c r="S2327" s="107"/>
      <c r="T2327" s="32"/>
      <c r="U2327" s="29"/>
    </row>
    <row r="2328" spans="1:21" s="12" customFormat="1" ht="15.75" hidden="1" thickBot="1">
      <c r="A2328" s="21" t="s">
        <v>7111</v>
      </c>
      <c r="B2328" s="1" t="s">
        <v>100</v>
      </c>
      <c r="C2328" s="98" t="s">
        <v>3266</v>
      </c>
      <c r="D2328" s="100" t="s">
        <v>2262</v>
      </c>
      <c r="E2328" s="100" t="s">
        <v>2133</v>
      </c>
      <c r="F2328" s="100" t="s">
        <v>2119</v>
      </c>
      <c r="G2328" s="101" t="s">
        <v>2108</v>
      </c>
      <c r="H2328" s="102" t="s">
        <v>1955</v>
      </c>
      <c r="I2328" s="140">
        <v>10326</v>
      </c>
      <c r="J2328" s="140">
        <v>1641</v>
      </c>
      <c r="K2328" s="80">
        <v>118</v>
      </c>
      <c r="L2328" s="141">
        <v>1361.56</v>
      </c>
      <c r="M2328" s="106">
        <f t="shared" si="254"/>
        <v>1.1427464599999999E-2</v>
      </c>
      <c r="N2328" s="106">
        <f t="shared" si="255"/>
        <v>1.37727822E-2</v>
      </c>
      <c r="O2328" s="228">
        <f t="shared" si="256"/>
        <v>2.4710580000000002E-4</v>
      </c>
      <c r="P2328" s="281">
        <f t="shared" si="257"/>
        <v>39932</v>
      </c>
      <c r="Q2328" s="244"/>
      <c r="R2328" s="107"/>
      <c r="S2328" s="107"/>
      <c r="T2328" s="32"/>
      <c r="U2328" s="29"/>
    </row>
    <row r="2329" spans="1:21" s="12" customFormat="1" ht="15.75" hidden="1" thickBot="1">
      <c r="A2329" s="21" t="s">
        <v>7112</v>
      </c>
      <c r="B2329" s="1" t="s">
        <v>101</v>
      </c>
      <c r="C2329" s="98" t="s">
        <v>3266</v>
      </c>
      <c r="D2329" s="100" t="s">
        <v>2262</v>
      </c>
      <c r="E2329" s="100" t="s">
        <v>2157</v>
      </c>
      <c r="F2329" s="100">
        <v>3</v>
      </c>
      <c r="G2329" s="101" t="s">
        <v>2109</v>
      </c>
      <c r="H2329" s="102" t="s">
        <v>1956</v>
      </c>
      <c r="I2329" s="140">
        <v>9115</v>
      </c>
      <c r="J2329" s="140">
        <v>1468</v>
      </c>
      <c r="K2329" s="80">
        <v>107</v>
      </c>
      <c r="L2329" s="141">
        <v>694.31</v>
      </c>
      <c r="M2329" s="106">
        <f t="shared" si="254"/>
        <v>1.1738891899999999E-2</v>
      </c>
      <c r="N2329" s="106">
        <f t="shared" si="255"/>
        <v>2.4819883399999999E-2</v>
      </c>
      <c r="O2329" s="228">
        <f t="shared" si="256"/>
        <v>4.4530859999999999E-4</v>
      </c>
      <c r="P2329" s="281">
        <f t="shared" si="257"/>
        <v>71961</v>
      </c>
      <c r="Q2329" s="244"/>
      <c r="R2329" s="107"/>
      <c r="S2329" s="107"/>
      <c r="T2329" s="32"/>
      <c r="U2329" s="29"/>
    </row>
    <row r="2330" spans="1:21" s="12" customFormat="1" ht="15.75" hidden="1" thickBot="1">
      <c r="A2330" s="21" t="s">
        <v>7113</v>
      </c>
      <c r="B2330" s="1" t="s">
        <v>102</v>
      </c>
      <c r="C2330" s="98" t="s">
        <v>3266</v>
      </c>
      <c r="D2330" s="100" t="s">
        <v>2271</v>
      </c>
      <c r="E2330" s="100" t="s">
        <v>2116</v>
      </c>
      <c r="F2330" s="100" t="s">
        <v>2117</v>
      </c>
      <c r="G2330" s="101" t="s">
        <v>2107</v>
      </c>
      <c r="H2330" s="102" t="s">
        <v>1957</v>
      </c>
      <c r="I2330" s="140">
        <v>2393</v>
      </c>
      <c r="J2330" s="140">
        <v>349</v>
      </c>
      <c r="K2330" s="80">
        <v>15</v>
      </c>
      <c r="L2330" s="141">
        <v>1009.87</v>
      </c>
      <c r="M2330" s="106">
        <f t="shared" si="254"/>
        <v>6.2682824000000002E-3</v>
      </c>
      <c r="N2330" s="106">
        <f t="shared" si="255"/>
        <v>2.1662496000000001E-3</v>
      </c>
      <c r="O2330" s="228">
        <f t="shared" si="256"/>
        <v>3.8865999999999997E-5</v>
      </c>
      <c r="P2330" s="281">
        <f t="shared" si="257"/>
        <v>6280</v>
      </c>
      <c r="Q2330" s="244"/>
      <c r="R2330" s="107"/>
      <c r="S2330" s="107"/>
      <c r="T2330" s="32"/>
      <c r="U2330" s="29"/>
    </row>
    <row r="2331" spans="1:21" s="12" customFormat="1" ht="15.75" hidden="1" thickBot="1">
      <c r="A2331" s="21" t="s">
        <v>7114</v>
      </c>
      <c r="B2331" s="1" t="s">
        <v>103</v>
      </c>
      <c r="C2331" s="98" t="s">
        <v>3266</v>
      </c>
      <c r="D2331" s="100" t="s">
        <v>2271</v>
      </c>
      <c r="E2331" s="100" t="s">
        <v>2115</v>
      </c>
      <c r="F2331" s="100" t="s">
        <v>2119</v>
      </c>
      <c r="G2331" s="101" t="s">
        <v>2108</v>
      </c>
      <c r="H2331" s="102" t="s">
        <v>1958</v>
      </c>
      <c r="I2331" s="140">
        <v>8681</v>
      </c>
      <c r="J2331" s="140">
        <v>1451</v>
      </c>
      <c r="K2331" s="80">
        <v>35</v>
      </c>
      <c r="L2331" s="141">
        <v>1351.8</v>
      </c>
      <c r="M2331" s="106">
        <f t="shared" si="254"/>
        <v>4.0317935000000003E-3</v>
      </c>
      <c r="N2331" s="106">
        <f t="shared" si="255"/>
        <v>4.3276610999999996E-3</v>
      </c>
      <c r="O2331" s="228">
        <f t="shared" si="256"/>
        <v>7.7645200000000007E-5</v>
      </c>
      <c r="P2331" s="281">
        <f t="shared" si="257"/>
        <v>12547</v>
      </c>
      <c r="Q2331" s="244"/>
      <c r="R2331" s="107"/>
      <c r="S2331" s="107"/>
      <c r="T2331" s="32"/>
      <c r="U2331" s="29"/>
    </row>
    <row r="2332" spans="1:21" s="12" customFormat="1" ht="15.75" hidden="1" thickBot="1">
      <c r="A2332" s="21" t="s">
        <v>7115</v>
      </c>
      <c r="B2332" s="1" t="s">
        <v>104</v>
      </c>
      <c r="C2332" s="98" t="s">
        <v>3266</v>
      </c>
      <c r="D2332" s="100" t="s">
        <v>2271</v>
      </c>
      <c r="E2332" s="100" t="s">
        <v>2120</v>
      </c>
      <c r="F2332" s="100" t="s">
        <v>2119</v>
      </c>
      <c r="G2332" s="101" t="s">
        <v>2108</v>
      </c>
      <c r="H2332" s="102" t="s">
        <v>1959</v>
      </c>
      <c r="I2332" s="140">
        <v>8093</v>
      </c>
      <c r="J2332" s="140">
        <v>1327</v>
      </c>
      <c r="K2332" s="80">
        <v>22</v>
      </c>
      <c r="L2332" s="141">
        <v>1464.75</v>
      </c>
      <c r="M2332" s="106">
        <f t="shared" si="254"/>
        <v>2.7183986000000001E-3</v>
      </c>
      <c r="N2332" s="106">
        <f t="shared" si="255"/>
        <v>2.4627512000000001E-3</v>
      </c>
      <c r="O2332" s="228">
        <f t="shared" si="256"/>
        <v>4.4185699999999999E-5</v>
      </c>
      <c r="P2332" s="281">
        <f t="shared" si="257"/>
        <v>7140</v>
      </c>
      <c r="Q2332" s="244"/>
      <c r="R2332" s="107"/>
      <c r="S2332" s="107"/>
      <c r="T2332" s="32"/>
      <c r="U2332" s="29"/>
    </row>
    <row r="2333" spans="1:21" s="12" customFormat="1" ht="15.75" hidden="1" thickBot="1">
      <c r="A2333" s="21" t="s">
        <v>7116</v>
      </c>
      <c r="B2333" s="1" t="s">
        <v>105</v>
      </c>
      <c r="C2333" s="98" t="s">
        <v>3266</v>
      </c>
      <c r="D2333" s="100" t="s">
        <v>2271</v>
      </c>
      <c r="E2333" s="100" t="s">
        <v>2122</v>
      </c>
      <c r="F2333" s="100" t="s">
        <v>2119</v>
      </c>
      <c r="G2333" s="101" t="s">
        <v>2108</v>
      </c>
      <c r="H2333" s="102" t="s">
        <v>1957</v>
      </c>
      <c r="I2333" s="140">
        <v>4479</v>
      </c>
      <c r="J2333" s="140">
        <v>713</v>
      </c>
      <c r="K2333" s="80">
        <v>7</v>
      </c>
      <c r="L2333" s="141">
        <v>1123.6300000000001</v>
      </c>
      <c r="M2333" s="106">
        <f t="shared" si="254"/>
        <v>1.5628488E-3</v>
      </c>
      <c r="N2333" s="106">
        <f t="shared" si="255"/>
        <v>9.9170649999999992E-4</v>
      </c>
      <c r="O2333" s="228">
        <f t="shared" si="256"/>
        <v>1.77928E-5</v>
      </c>
      <c r="P2333" s="281">
        <f t="shared" si="257"/>
        <v>2875</v>
      </c>
      <c r="Q2333" s="244"/>
      <c r="R2333" s="107"/>
      <c r="S2333" s="107"/>
      <c r="T2333" s="32"/>
      <c r="U2333" s="29"/>
    </row>
    <row r="2334" spans="1:21" s="12" customFormat="1" ht="15.75" hidden="1" thickBot="1">
      <c r="A2334" s="21" t="s">
        <v>7117</v>
      </c>
      <c r="B2334" s="1" t="s">
        <v>106</v>
      </c>
      <c r="C2334" s="98" t="s">
        <v>3266</v>
      </c>
      <c r="D2334" s="100" t="s">
        <v>2271</v>
      </c>
      <c r="E2334" s="100" t="s">
        <v>2124</v>
      </c>
      <c r="F2334" s="100">
        <v>3</v>
      </c>
      <c r="G2334" s="101" t="s">
        <v>2109</v>
      </c>
      <c r="H2334" s="102" t="s">
        <v>1960</v>
      </c>
      <c r="I2334" s="140">
        <v>5041</v>
      </c>
      <c r="J2334" s="140">
        <v>791</v>
      </c>
      <c r="K2334" s="80">
        <v>75</v>
      </c>
      <c r="L2334" s="141">
        <v>999.35</v>
      </c>
      <c r="M2334" s="106">
        <f t="shared" si="254"/>
        <v>1.4878000299999999E-2</v>
      </c>
      <c r="N2334" s="106">
        <f t="shared" si="255"/>
        <v>1.17761527E-2</v>
      </c>
      <c r="O2334" s="228">
        <f t="shared" si="256"/>
        <v>2.112831E-4</v>
      </c>
      <c r="P2334" s="281">
        <f t="shared" si="257"/>
        <v>34143</v>
      </c>
      <c r="Q2334" s="244"/>
      <c r="R2334" s="107"/>
      <c r="S2334" s="107"/>
      <c r="T2334" s="32"/>
      <c r="U2334" s="29"/>
    </row>
    <row r="2335" spans="1:21" s="12" customFormat="1" ht="15.75" hidden="1" thickBot="1">
      <c r="A2335" s="21" t="s">
        <v>7118</v>
      </c>
      <c r="B2335" s="1" t="s">
        <v>107</v>
      </c>
      <c r="C2335" s="98" t="s">
        <v>3266</v>
      </c>
      <c r="D2335" s="100" t="s">
        <v>2271</v>
      </c>
      <c r="E2335" s="100" t="s">
        <v>2126</v>
      </c>
      <c r="F2335" s="100">
        <v>3</v>
      </c>
      <c r="G2335" s="101" t="s">
        <v>2109</v>
      </c>
      <c r="H2335" s="102" t="s">
        <v>3074</v>
      </c>
      <c r="I2335" s="140">
        <v>12550</v>
      </c>
      <c r="J2335" s="140">
        <v>1944</v>
      </c>
      <c r="K2335" s="80">
        <v>69</v>
      </c>
      <c r="L2335" s="141">
        <v>1818.26</v>
      </c>
      <c r="M2335" s="106">
        <f t="shared" si="254"/>
        <v>5.4980078999999999E-3</v>
      </c>
      <c r="N2335" s="106">
        <f t="shared" si="255"/>
        <v>5.8782171999999999E-3</v>
      </c>
      <c r="O2335" s="228">
        <f t="shared" si="256"/>
        <v>1.0546460000000001E-4</v>
      </c>
      <c r="P2335" s="281">
        <f t="shared" si="257"/>
        <v>17043</v>
      </c>
      <c r="Q2335" s="244"/>
      <c r="R2335" s="107"/>
      <c r="S2335" s="107"/>
      <c r="T2335" s="32"/>
      <c r="U2335" s="29"/>
    </row>
    <row r="2336" spans="1:21" s="12" customFormat="1" ht="15.75" hidden="1" thickBot="1">
      <c r="A2336" s="21" t="s">
        <v>7119</v>
      </c>
      <c r="B2336" s="1" t="s">
        <v>108</v>
      </c>
      <c r="C2336" s="98" t="s">
        <v>3266</v>
      </c>
      <c r="D2336" s="100" t="s">
        <v>2271</v>
      </c>
      <c r="E2336" s="100" t="s">
        <v>2133</v>
      </c>
      <c r="F2336" s="100">
        <v>3</v>
      </c>
      <c r="G2336" s="101" t="s">
        <v>2109</v>
      </c>
      <c r="H2336" s="102" t="s">
        <v>1961</v>
      </c>
      <c r="I2336" s="140">
        <v>29607</v>
      </c>
      <c r="J2336" s="140">
        <v>4309</v>
      </c>
      <c r="K2336" s="80">
        <v>196</v>
      </c>
      <c r="L2336" s="141">
        <v>1466.08</v>
      </c>
      <c r="M2336" s="106">
        <f t="shared" si="254"/>
        <v>6.620056E-3</v>
      </c>
      <c r="N2336" s="106">
        <f t="shared" si="255"/>
        <v>1.94572064E-2</v>
      </c>
      <c r="O2336" s="228">
        <f t="shared" si="256"/>
        <v>3.4909360000000001E-4</v>
      </c>
      <c r="P2336" s="281">
        <f t="shared" si="257"/>
        <v>56413</v>
      </c>
      <c r="Q2336" s="244"/>
      <c r="R2336" s="107"/>
      <c r="S2336" s="107"/>
      <c r="T2336" s="32"/>
      <c r="U2336" s="29"/>
    </row>
    <row r="2337" spans="1:21" s="12" customFormat="1" ht="15.75" hidden="1" thickBot="1">
      <c r="A2337" s="21" t="s">
        <v>7120</v>
      </c>
      <c r="B2337" s="1" t="s">
        <v>109</v>
      </c>
      <c r="C2337" s="98" t="s">
        <v>3266</v>
      </c>
      <c r="D2337" s="100" t="s">
        <v>2271</v>
      </c>
      <c r="E2337" s="100" t="s">
        <v>2157</v>
      </c>
      <c r="F2337" s="100">
        <v>3</v>
      </c>
      <c r="G2337" s="101" t="s">
        <v>2109</v>
      </c>
      <c r="H2337" s="102" t="s">
        <v>1962</v>
      </c>
      <c r="I2337" s="140">
        <v>19078</v>
      </c>
      <c r="J2337" s="140">
        <v>2851</v>
      </c>
      <c r="K2337" s="80">
        <v>41</v>
      </c>
      <c r="L2337" s="141">
        <v>1655.89</v>
      </c>
      <c r="M2337" s="106">
        <f t="shared" si="254"/>
        <v>2.1490722000000002E-3</v>
      </c>
      <c r="N2337" s="106">
        <f t="shared" si="255"/>
        <v>3.7001279E-3</v>
      </c>
      <c r="O2337" s="228">
        <f t="shared" si="256"/>
        <v>6.6386199999999998E-5</v>
      </c>
      <c r="P2337" s="281">
        <f t="shared" si="257"/>
        <v>10728</v>
      </c>
      <c r="Q2337" s="244"/>
      <c r="R2337" s="107"/>
      <c r="S2337" s="107"/>
      <c r="T2337" s="32"/>
      <c r="U2337" s="29"/>
    </row>
    <row r="2338" spans="1:21" s="12" customFormat="1" ht="15.75" hidden="1" thickBot="1">
      <c r="A2338" s="21" t="s">
        <v>7121</v>
      </c>
      <c r="B2338" s="1" t="s">
        <v>110</v>
      </c>
      <c r="C2338" s="98" t="s">
        <v>3266</v>
      </c>
      <c r="D2338" s="100" t="s">
        <v>2279</v>
      </c>
      <c r="E2338" s="100" t="s">
        <v>2116</v>
      </c>
      <c r="F2338" s="100" t="s">
        <v>2119</v>
      </c>
      <c r="G2338" s="101" t="s">
        <v>2108</v>
      </c>
      <c r="H2338" s="102" t="s">
        <v>1963</v>
      </c>
      <c r="I2338" s="140">
        <v>2997</v>
      </c>
      <c r="J2338" s="140">
        <v>497</v>
      </c>
      <c r="K2338" s="80">
        <v>65</v>
      </c>
      <c r="L2338" s="141">
        <v>1270.31</v>
      </c>
      <c r="M2338" s="106">
        <f t="shared" si="254"/>
        <v>2.1688354999999999E-2</v>
      </c>
      <c r="N2338" s="106">
        <f t="shared" si="255"/>
        <v>8.4854188000000001E-3</v>
      </c>
      <c r="O2338" s="228">
        <f t="shared" si="256"/>
        <v>1.52242E-4</v>
      </c>
      <c r="P2338" s="281">
        <f t="shared" si="257"/>
        <v>24602</v>
      </c>
      <c r="Q2338" s="244"/>
      <c r="R2338" s="107"/>
      <c r="S2338" s="107"/>
      <c r="T2338" s="32"/>
      <c r="U2338" s="29"/>
    </row>
    <row r="2339" spans="1:21" s="12" customFormat="1" ht="15.75" hidden="1" thickBot="1">
      <c r="A2339" s="21" t="s">
        <v>7122</v>
      </c>
      <c r="B2339" s="1" t="s">
        <v>111</v>
      </c>
      <c r="C2339" s="98" t="s">
        <v>3266</v>
      </c>
      <c r="D2339" s="100" t="s">
        <v>2279</v>
      </c>
      <c r="E2339" s="100" t="s">
        <v>2115</v>
      </c>
      <c r="F2339" s="100" t="s">
        <v>2119</v>
      </c>
      <c r="G2339" s="101" t="s">
        <v>2108</v>
      </c>
      <c r="H2339" s="102" t="s">
        <v>1964</v>
      </c>
      <c r="I2339" s="140">
        <v>6853</v>
      </c>
      <c r="J2339" s="140">
        <v>1111</v>
      </c>
      <c r="K2339" s="80">
        <v>35</v>
      </c>
      <c r="L2339" s="141">
        <v>999.52</v>
      </c>
      <c r="M2339" s="106">
        <f t="shared" si="254"/>
        <v>5.1072521999999997E-3</v>
      </c>
      <c r="N2339" s="106">
        <f t="shared" si="255"/>
        <v>5.6768820000000003E-3</v>
      </c>
      <c r="O2339" s="228">
        <f t="shared" si="256"/>
        <v>1.018524E-4</v>
      </c>
      <c r="P2339" s="281">
        <f t="shared" si="257"/>
        <v>16459</v>
      </c>
      <c r="Q2339" s="244"/>
      <c r="R2339" s="107"/>
      <c r="S2339" s="107"/>
      <c r="T2339" s="32"/>
      <c r="U2339" s="29"/>
    </row>
    <row r="2340" spans="1:21" s="12" customFormat="1" ht="15.75" hidden="1" thickBot="1">
      <c r="A2340" s="21" t="s">
        <v>7123</v>
      </c>
      <c r="B2340" s="1" t="s">
        <v>112</v>
      </c>
      <c r="C2340" s="98" t="s">
        <v>3266</v>
      </c>
      <c r="D2340" s="100" t="s">
        <v>2279</v>
      </c>
      <c r="E2340" s="100" t="s">
        <v>2120</v>
      </c>
      <c r="F2340" s="100" t="s">
        <v>2119</v>
      </c>
      <c r="G2340" s="101" t="s">
        <v>2108</v>
      </c>
      <c r="H2340" s="102" t="s">
        <v>1965</v>
      </c>
      <c r="I2340" s="140">
        <v>9101</v>
      </c>
      <c r="J2340" s="140">
        <v>1470</v>
      </c>
      <c r="K2340" s="80">
        <v>142</v>
      </c>
      <c r="L2340" s="141">
        <v>1092.24</v>
      </c>
      <c r="M2340" s="106">
        <f t="shared" si="254"/>
        <v>1.5602681E-2</v>
      </c>
      <c r="N2340" s="106">
        <f t="shared" si="255"/>
        <v>2.0998993800000001E-2</v>
      </c>
      <c r="O2340" s="228">
        <f t="shared" si="256"/>
        <v>3.7675570000000002E-4</v>
      </c>
      <c r="P2340" s="281">
        <f t="shared" si="257"/>
        <v>60883</v>
      </c>
      <c r="Q2340" s="244"/>
      <c r="R2340" s="107"/>
      <c r="S2340" s="107"/>
      <c r="T2340" s="32"/>
      <c r="U2340" s="29"/>
    </row>
    <row r="2341" spans="1:21" s="12" customFormat="1" ht="15.75" hidden="1" thickBot="1">
      <c r="A2341" s="21" t="s">
        <v>7124</v>
      </c>
      <c r="B2341" s="1" t="s">
        <v>113</v>
      </c>
      <c r="C2341" s="98" t="s">
        <v>3266</v>
      </c>
      <c r="D2341" s="100" t="s">
        <v>2279</v>
      </c>
      <c r="E2341" s="100" t="s">
        <v>2122</v>
      </c>
      <c r="F2341" s="100">
        <v>3</v>
      </c>
      <c r="G2341" s="101" t="s">
        <v>2109</v>
      </c>
      <c r="H2341" s="102" t="s">
        <v>1966</v>
      </c>
      <c r="I2341" s="140">
        <v>31426</v>
      </c>
      <c r="J2341" s="140">
        <v>4553</v>
      </c>
      <c r="K2341" s="80">
        <v>540</v>
      </c>
      <c r="L2341" s="141">
        <v>1711.31</v>
      </c>
      <c r="M2341" s="106">
        <f t="shared" si="254"/>
        <v>1.7183224E-2</v>
      </c>
      <c r="N2341" s="106">
        <f t="shared" si="255"/>
        <v>4.5716567299999997E-2</v>
      </c>
      <c r="O2341" s="228">
        <f t="shared" si="256"/>
        <v>8.2022880000000005E-4</v>
      </c>
      <c r="P2341" s="281">
        <f t="shared" si="257"/>
        <v>132548</v>
      </c>
      <c r="Q2341" s="244"/>
      <c r="R2341" s="107"/>
      <c r="S2341" s="107"/>
      <c r="T2341" s="32"/>
      <c r="U2341" s="29"/>
    </row>
    <row r="2342" spans="1:21" s="12" customFormat="1" ht="15.75" hidden="1" thickBot="1">
      <c r="A2342" s="21" t="s">
        <v>7125</v>
      </c>
      <c r="B2342" s="1" t="s">
        <v>114</v>
      </c>
      <c r="C2342" s="98" t="s">
        <v>3266</v>
      </c>
      <c r="D2342" s="100" t="s">
        <v>2279</v>
      </c>
      <c r="E2342" s="100" t="s">
        <v>2124</v>
      </c>
      <c r="F2342" s="100" t="s">
        <v>2119</v>
      </c>
      <c r="G2342" s="101" t="s">
        <v>2108</v>
      </c>
      <c r="H2342" s="102" t="s">
        <v>1967</v>
      </c>
      <c r="I2342" s="140">
        <v>6779</v>
      </c>
      <c r="J2342" s="140">
        <v>1025</v>
      </c>
      <c r="K2342" s="80">
        <v>28</v>
      </c>
      <c r="L2342" s="141">
        <v>1441.28</v>
      </c>
      <c r="M2342" s="106">
        <f t="shared" si="254"/>
        <v>4.1304026999999998E-3</v>
      </c>
      <c r="N2342" s="106">
        <f t="shared" si="255"/>
        <v>2.9374325E-3</v>
      </c>
      <c r="O2342" s="228">
        <f t="shared" si="256"/>
        <v>5.2702199999999998E-5</v>
      </c>
      <c r="P2342" s="281">
        <f t="shared" si="257"/>
        <v>8516</v>
      </c>
      <c r="Q2342" s="244"/>
      <c r="R2342" s="107"/>
      <c r="S2342" s="107"/>
      <c r="T2342" s="32"/>
      <c r="U2342" s="29"/>
    </row>
    <row r="2343" spans="1:21" s="12" customFormat="1" ht="15.75" hidden="1" thickBot="1">
      <c r="A2343" s="21" t="s">
        <v>7126</v>
      </c>
      <c r="B2343" s="1" t="s">
        <v>115</v>
      </c>
      <c r="C2343" s="98" t="s">
        <v>3266</v>
      </c>
      <c r="D2343" s="100" t="s">
        <v>2286</v>
      </c>
      <c r="E2343" s="100" t="s">
        <v>2116</v>
      </c>
      <c r="F2343" s="100" t="s">
        <v>2119</v>
      </c>
      <c r="G2343" s="101" t="s">
        <v>2108</v>
      </c>
      <c r="H2343" s="102" t="s">
        <v>2306</v>
      </c>
      <c r="I2343" s="140">
        <v>4923</v>
      </c>
      <c r="J2343" s="140">
        <v>814</v>
      </c>
      <c r="K2343" s="80">
        <v>35</v>
      </c>
      <c r="L2343" s="141">
        <v>983.02</v>
      </c>
      <c r="M2343" s="106">
        <f t="shared" si="254"/>
        <v>7.1094859999999999E-3</v>
      </c>
      <c r="N2343" s="106">
        <f t="shared" si="255"/>
        <v>5.8870842E-3</v>
      </c>
      <c r="O2343" s="228">
        <f t="shared" si="256"/>
        <v>1.056237E-4</v>
      </c>
      <c r="P2343" s="281">
        <f t="shared" si="257"/>
        <v>17068</v>
      </c>
      <c r="Q2343" s="244"/>
      <c r="R2343" s="107"/>
      <c r="S2343" s="107"/>
      <c r="T2343" s="32"/>
      <c r="U2343" s="29"/>
    </row>
    <row r="2344" spans="1:21" s="12" customFormat="1" ht="15.75" hidden="1" thickBot="1">
      <c r="A2344" s="21" t="s">
        <v>7127</v>
      </c>
      <c r="B2344" s="1" t="s">
        <v>116</v>
      </c>
      <c r="C2344" s="98" t="s">
        <v>3266</v>
      </c>
      <c r="D2344" s="100" t="s">
        <v>2286</v>
      </c>
      <c r="E2344" s="100" t="s">
        <v>2115</v>
      </c>
      <c r="F2344" s="100">
        <v>3</v>
      </c>
      <c r="G2344" s="101" t="s">
        <v>2109</v>
      </c>
      <c r="H2344" s="102" t="s">
        <v>1968</v>
      </c>
      <c r="I2344" s="140">
        <v>5891</v>
      </c>
      <c r="J2344" s="140">
        <v>996</v>
      </c>
      <c r="K2344" s="80">
        <v>35</v>
      </c>
      <c r="L2344" s="141">
        <v>1217.08</v>
      </c>
      <c r="M2344" s="106">
        <f t="shared" si="254"/>
        <v>5.9412663000000003E-3</v>
      </c>
      <c r="N2344" s="106">
        <f t="shared" si="255"/>
        <v>4.8620477999999998E-3</v>
      </c>
      <c r="O2344" s="228">
        <f t="shared" si="256"/>
        <v>8.7232900000000003E-5</v>
      </c>
      <c r="P2344" s="281">
        <f t="shared" si="257"/>
        <v>14096</v>
      </c>
      <c r="Q2344" s="244"/>
      <c r="R2344" s="107"/>
      <c r="S2344" s="107"/>
      <c r="T2344" s="32"/>
      <c r="U2344" s="29"/>
    </row>
    <row r="2345" spans="1:21" s="12" customFormat="1" ht="15.75" hidden="1" thickBot="1">
      <c r="A2345" s="21" t="s">
        <v>7128</v>
      </c>
      <c r="B2345" s="1" t="s">
        <v>117</v>
      </c>
      <c r="C2345" s="98" t="s">
        <v>3266</v>
      </c>
      <c r="D2345" s="100" t="s">
        <v>2286</v>
      </c>
      <c r="E2345" s="100" t="s">
        <v>2120</v>
      </c>
      <c r="F2345" s="100">
        <v>3</v>
      </c>
      <c r="G2345" s="101" t="s">
        <v>2109</v>
      </c>
      <c r="H2345" s="102" t="s">
        <v>1969</v>
      </c>
      <c r="I2345" s="140">
        <v>8592</v>
      </c>
      <c r="J2345" s="140">
        <v>1503</v>
      </c>
      <c r="K2345" s="80">
        <v>65</v>
      </c>
      <c r="L2345" s="141">
        <v>1028.73</v>
      </c>
      <c r="M2345" s="106">
        <f t="shared" si="254"/>
        <v>7.5651768999999997E-3</v>
      </c>
      <c r="N2345" s="106">
        <f t="shared" si="255"/>
        <v>1.10529107E-2</v>
      </c>
      <c r="O2345" s="228">
        <f t="shared" si="256"/>
        <v>1.98307E-4</v>
      </c>
      <c r="P2345" s="281">
        <f t="shared" si="257"/>
        <v>32046</v>
      </c>
      <c r="Q2345" s="244"/>
      <c r="R2345" s="107"/>
      <c r="S2345" s="107"/>
      <c r="T2345" s="32"/>
      <c r="U2345" s="29"/>
    </row>
    <row r="2346" spans="1:21" s="12" customFormat="1" ht="15.75" hidden="1" thickBot="1">
      <c r="A2346" s="21" t="s">
        <v>7129</v>
      </c>
      <c r="B2346" s="1" t="s">
        <v>118</v>
      </c>
      <c r="C2346" s="98" t="s">
        <v>3266</v>
      </c>
      <c r="D2346" s="100" t="s">
        <v>2286</v>
      </c>
      <c r="E2346" s="100" t="s">
        <v>2122</v>
      </c>
      <c r="F2346" s="100">
        <v>3</v>
      </c>
      <c r="G2346" s="101" t="s">
        <v>2109</v>
      </c>
      <c r="H2346" s="102" t="s">
        <v>1970</v>
      </c>
      <c r="I2346" s="140">
        <v>41389</v>
      </c>
      <c r="J2346" s="140">
        <v>6186</v>
      </c>
      <c r="K2346" s="80">
        <v>425</v>
      </c>
      <c r="L2346" s="141">
        <v>1439.98</v>
      </c>
      <c r="M2346" s="106">
        <f t="shared" si="254"/>
        <v>1.02684288E-2</v>
      </c>
      <c r="N2346" s="106">
        <f t="shared" si="255"/>
        <v>4.41120713E-2</v>
      </c>
      <c r="O2346" s="228">
        <f t="shared" si="256"/>
        <v>7.9144160000000003E-4</v>
      </c>
      <c r="P2346" s="281">
        <f t="shared" si="257"/>
        <v>127896</v>
      </c>
      <c r="Q2346" s="244"/>
      <c r="R2346" s="107"/>
      <c r="S2346" s="107"/>
      <c r="T2346" s="32"/>
      <c r="U2346" s="29"/>
    </row>
    <row r="2347" spans="1:21" s="12" customFormat="1" ht="15.75" hidden="1" thickBot="1">
      <c r="A2347" s="21" t="s">
        <v>7130</v>
      </c>
      <c r="B2347" s="1" t="s">
        <v>119</v>
      </c>
      <c r="C2347" s="98" t="s">
        <v>3266</v>
      </c>
      <c r="D2347" s="100" t="s">
        <v>3242</v>
      </c>
      <c r="E2347" s="100" t="s">
        <v>2116</v>
      </c>
      <c r="F2347" s="100" t="s">
        <v>2117</v>
      </c>
      <c r="G2347" s="101" t="s">
        <v>2107</v>
      </c>
      <c r="H2347" s="110" t="s">
        <v>1972</v>
      </c>
      <c r="I2347" s="140">
        <v>27926</v>
      </c>
      <c r="J2347" s="140">
        <v>3515</v>
      </c>
      <c r="K2347" s="80">
        <v>447</v>
      </c>
      <c r="L2347" s="141">
        <v>1552.16</v>
      </c>
      <c r="M2347" s="106">
        <f t="shared" si="254"/>
        <v>1.6006588799999999E-2</v>
      </c>
      <c r="N2347" s="106">
        <f t="shared" si="255"/>
        <v>3.6248298900000003E-2</v>
      </c>
      <c r="O2347" s="228">
        <f t="shared" si="256"/>
        <v>6.5035280000000004E-4</v>
      </c>
      <c r="P2347" s="281">
        <f t="shared" si="257"/>
        <v>105097</v>
      </c>
      <c r="Q2347" s="244"/>
      <c r="R2347" s="107"/>
      <c r="S2347" s="107"/>
      <c r="T2347" s="32"/>
      <c r="U2347" s="29"/>
    </row>
    <row r="2348" spans="1:21" s="12" customFormat="1" ht="15.75" hidden="1" thickBot="1">
      <c r="A2348" s="21" t="s">
        <v>7131</v>
      </c>
      <c r="B2348" s="1" t="s">
        <v>120</v>
      </c>
      <c r="C2348" s="98" t="s">
        <v>3266</v>
      </c>
      <c r="D2348" s="100" t="s">
        <v>3242</v>
      </c>
      <c r="E2348" s="100" t="s">
        <v>2115</v>
      </c>
      <c r="F2348" s="100" t="s">
        <v>2119</v>
      </c>
      <c r="G2348" s="101" t="s">
        <v>2108</v>
      </c>
      <c r="H2348" s="110" t="s">
        <v>1973</v>
      </c>
      <c r="I2348" s="140">
        <v>5977</v>
      </c>
      <c r="J2348" s="140">
        <v>981</v>
      </c>
      <c r="K2348" s="80">
        <v>31</v>
      </c>
      <c r="L2348" s="141">
        <v>2206.4699999999998</v>
      </c>
      <c r="M2348" s="106">
        <f t="shared" si="254"/>
        <v>5.1865484000000002E-3</v>
      </c>
      <c r="N2348" s="106">
        <f t="shared" si="255"/>
        <v>2.3059475000000002E-3</v>
      </c>
      <c r="O2348" s="228">
        <f t="shared" si="256"/>
        <v>4.1372399999999997E-5</v>
      </c>
      <c r="P2348" s="281">
        <f t="shared" si="257"/>
        <v>6685</v>
      </c>
      <c r="Q2348" s="244"/>
      <c r="R2348" s="107"/>
      <c r="S2348" s="107"/>
      <c r="T2348" s="32"/>
      <c r="U2348" s="29"/>
    </row>
    <row r="2349" spans="1:21" s="12" customFormat="1" ht="15.75" hidden="1" thickBot="1">
      <c r="A2349" s="21" t="s">
        <v>7132</v>
      </c>
      <c r="B2349" s="1" t="s">
        <v>121</v>
      </c>
      <c r="C2349" s="98" t="s">
        <v>3266</v>
      </c>
      <c r="D2349" s="100" t="s">
        <v>3242</v>
      </c>
      <c r="E2349" s="100" t="s">
        <v>2120</v>
      </c>
      <c r="F2349" s="100">
        <v>3</v>
      </c>
      <c r="G2349" s="101" t="s">
        <v>2109</v>
      </c>
      <c r="H2349" s="110" t="s">
        <v>2917</v>
      </c>
      <c r="I2349" s="140">
        <v>6269</v>
      </c>
      <c r="J2349" s="140">
        <v>913</v>
      </c>
      <c r="K2349" s="80">
        <v>45</v>
      </c>
      <c r="L2349" s="141">
        <v>932.43</v>
      </c>
      <c r="M2349" s="106">
        <f t="shared" ref="M2349:M2382" si="258" xml:space="preserve"> ROUNDDOWN(K2349/I2349,10)</f>
        <v>7.1781783E-3</v>
      </c>
      <c r="N2349" s="106">
        <f t="shared" ref="N2349:N2382" si="259">ROUNDDOWN(J2349*M2349/L2349,10)</f>
        <v>7.0285992E-3</v>
      </c>
      <c r="O2349" s="228">
        <f t="shared" ref="O2349:O2382" si="260">ROUNDDOWN(N2349/$N$2499,10)</f>
        <v>1.261043E-4</v>
      </c>
      <c r="P2349" s="281">
        <f t="shared" si="257"/>
        <v>20378</v>
      </c>
      <c r="Q2349" s="244"/>
      <c r="R2349" s="107"/>
      <c r="S2349" s="107"/>
      <c r="T2349" s="32"/>
      <c r="U2349" s="29"/>
    </row>
    <row r="2350" spans="1:21" s="12" customFormat="1" ht="15.75" hidden="1" thickBot="1">
      <c r="A2350" s="21" t="s">
        <v>7133</v>
      </c>
      <c r="B2350" s="1" t="s">
        <v>122</v>
      </c>
      <c r="C2350" s="98" t="s">
        <v>3266</v>
      </c>
      <c r="D2350" s="100" t="s">
        <v>3242</v>
      </c>
      <c r="E2350" s="100" t="s">
        <v>2122</v>
      </c>
      <c r="F2350" s="100" t="s">
        <v>2119</v>
      </c>
      <c r="G2350" s="101" t="s">
        <v>2108</v>
      </c>
      <c r="H2350" s="110" t="s">
        <v>1974</v>
      </c>
      <c r="I2350" s="140">
        <v>5239</v>
      </c>
      <c r="J2350" s="140">
        <v>849</v>
      </c>
      <c r="K2350" s="80">
        <v>30</v>
      </c>
      <c r="L2350" s="141">
        <v>681.21</v>
      </c>
      <c r="M2350" s="106">
        <f t="shared" si="258"/>
        <v>5.7262835999999998E-3</v>
      </c>
      <c r="N2350" s="106">
        <f t="shared" si="259"/>
        <v>7.1367343000000001E-3</v>
      </c>
      <c r="O2350" s="228">
        <f t="shared" si="260"/>
        <v>1.2804449999999999E-4</v>
      </c>
      <c r="P2350" s="281">
        <f t="shared" si="257"/>
        <v>20691</v>
      </c>
      <c r="Q2350" s="244"/>
      <c r="R2350" s="107"/>
      <c r="S2350" s="107"/>
      <c r="T2350" s="32"/>
      <c r="U2350" s="29"/>
    </row>
    <row r="2351" spans="1:21" s="12" customFormat="1" ht="15.75" hidden="1" thickBot="1">
      <c r="A2351" s="21" t="s">
        <v>7134</v>
      </c>
      <c r="B2351" s="1" t="s">
        <v>123</v>
      </c>
      <c r="C2351" s="98" t="s">
        <v>3266</v>
      </c>
      <c r="D2351" s="100" t="s">
        <v>3242</v>
      </c>
      <c r="E2351" s="100" t="s">
        <v>2124</v>
      </c>
      <c r="F2351" s="100" t="s">
        <v>2119</v>
      </c>
      <c r="G2351" s="101" t="s">
        <v>2108</v>
      </c>
      <c r="H2351" s="110" t="s">
        <v>1975</v>
      </c>
      <c r="I2351" s="140">
        <v>6532</v>
      </c>
      <c r="J2351" s="140">
        <v>1184</v>
      </c>
      <c r="K2351" s="80">
        <v>46</v>
      </c>
      <c r="L2351" s="141">
        <v>1141.3900000000001</v>
      </c>
      <c r="M2351" s="106">
        <f t="shared" si="258"/>
        <v>7.0422534999999998E-3</v>
      </c>
      <c r="N2351" s="106">
        <f t="shared" si="259"/>
        <v>7.3051525999999999E-3</v>
      </c>
      <c r="O2351" s="228">
        <f t="shared" si="260"/>
        <v>1.3106620000000001E-4</v>
      </c>
      <c r="P2351" s="281">
        <f t="shared" si="257"/>
        <v>21180</v>
      </c>
      <c r="Q2351" s="244"/>
      <c r="R2351" s="107"/>
      <c r="S2351" s="107"/>
      <c r="T2351" s="32"/>
      <c r="U2351" s="29"/>
    </row>
    <row r="2352" spans="1:21" s="12" customFormat="1" ht="15.75" hidden="1" thickBot="1">
      <c r="A2352" s="21" t="s">
        <v>7135</v>
      </c>
      <c r="B2352" s="1" t="s">
        <v>124</v>
      </c>
      <c r="C2352" s="98" t="s">
        <v>3266</v>
      </c>
      <c r="D2352" s="100" t="s">
        <v>3242</v>
      </c>
      <c r="E2352" s="100" t="s">
        <v>2126</v>
      </c>
      <c r="F2352" s="100" t="s">
        <v>2119</v>
      </c>
      <c r="G2352" s="101" t="s">
        <v>2108</v>
      </c>
      <c r="H2352" s="110" t="s">
        <v>1976</v>
      </c>
      <c r="I2352" s="140">
        <v>4428</v>
      </c>
      <c r="J2352" s="140">
        <v>736</v>
      </c>
      <c r="K2352" s="80">
        <v>13</v>
      </c>
      <c r="L2352" s="141">
        <v>4492.66</v>
      </c>
      <c r="M2352" s="106">
        <f t="shared" si="258"/>
        <v>2.9358625999999998E-3</v>
      </c>
      <c r="N2352" s="106">
        <f t="shared" si="259"/>
        <v>4.809611E-4</v>
      </c>
      <c r="O2352" s="228">
        <f t="shared" si="260"/>
        <v>8.6292000000000003E-6</v>
      </c>
      <c r="P2352" s="281">
        <f t="shared" si="257"/>
        <v>1394</v>
      </c>
      <c r="Q2352" s="244"/>
      <c r="R2352" s="107"/>
      <c r="S2352" s="107"/>
      <c r="T2352" s="32"/>
      <c r="U2352" s="29"/>
    </row>
    <row r="2353" spans="1:21" s="12" customFormat="1" ht="15.75" hidden="1" thickBot="1">
      <c r="A2353" s="21" t="s">
        <v>7136</v>
      </c>
      <c r="B2353" s="1" t="s">
        <v>125</v>
      </c>
      <c r="C2353" s="98" t="s">
        <v>3266</v>
      </c>
      <c r="D2353" s="100" t="s">
        <v>3242</v>
      </c>
      <c r="E2353" s="100" t="s">
        <v>2133</v>
      </c>
      <c r="F2353" s="100">
        <v>3</v>
      </c>
      <c r="G2353" s="101" t="s">
        <v>2109</v>
      </c>
      <c r="H2353" s="110" t="s">
        <v>1977</v>
      </c>
      <c r="I2353" s="140">
        <v>10670</v>
      </c>
      <c r="J2353" s="140">
        <v>1687</v>
      </c>
      <c r="K2353" s="80">
        <v>121</v>
      </c>
      <c r="L2353" s="141">
        <v>646.46</v>
      </c>
      <c r="M2353" s="106">
        <f t="shared" si="258"/>
        <v>1.13402061E-2</v>
      </c>
      <c r="N2353" s="106">
        <f t="shared" si="259"/>
        <v>2.9593366400000001E-2</v>
      </c>
      <c r="O2353" s="228">
        <f t="shared" si="260"/>
        <v>5.309526E-4</v>
      </c>
      <c r="P2353" s="281">
        <f t="shared" si="257"/>
        <v>85801</v>
      </c>
      <c r="Q2353" s="244"/>
      <c r="R2353" s="107"/>
      <c r="S2353" s="107"/>
      <c r="T2353" s="32"/>
      <c r="U2353" s="29"/>
    </row>
    <row r="2354" spans="1:21" s="12" customFormat="1" ht="15.75" hidden="1" thickBot="1">
      <c r="A2354" s="21" t="s">
        <v>7137</v>
      </c>
      <c r="B2354" s="1" t="s">
        <v>126</v>
      </c>
      <c r="C2354" s="98" t="s">
        <v>3266</v>
      </c>
      <c r="D2354" s="100" t="s">
        <v>3242</v>
      </c>
      <c r="E2354" s="100" t="s">
        <v>2157</v>
      </c>
      <c r="F2354" s="100" t="s">
        <v>2119</v>
      </c>
      <c r="G2354" s="101" t="s">
        <v>2108</v>
      </c>
      <c r="H2354" s="110" t="s">
        <v>1972</v>
      </c>
      <c r="I2354" s="140">
        <v>9248</v>
      </c>
      <c r="J2354" s="140">
        <v>1717</v>
      </c>
      <c r="K2354" s="80">
        <v>45</v>
      </c>
      <c r="L2354" s="141">
        <v>1167.46</v>
      </c>
      <c r="M2354" s="106">
        <f t="shared" si="258"/>
        <v>4.8659169000000004E-3</v>
      </c>
      <c r="N2354" s="106">
        <f t="shared" si="259"/>
        <v>7.1563729999999997E-3</v>
      </c>
      <c r="O2354" s="228">
        <f t="shared" si="260"/>
        <v>1.283968E-4</v>
      </c>
      <c r="P2354" s="281">
        <f t="shared" si="257"/>
        <v>20748</v>
      </c>
      <c r="Q2354" s="244"/>
      <c r="R2354" s="107"/>
      <c r="S2354" s="107"/>
      <c r="T2354" s="32"/>
      <c r="U2354" s="29"/>
    </row>
    <row r="2355" spans="1:21" s="12" customFormat="1" ht="15.75" hidden="1" thickBot="1">
      <c r="A2355" s="21" t="s">
        <v>7138</v>
      </c>
      <c r="B2355" s="1" t="s">
        <v>127</v>
      </c>
      <c r="C2355" s="98" t="s">
        <v>3266</v>
      </c>
      <c r="D2355" s="100" t="s">
        <v>3242</v>
      </c>
      <c r="E2355" s="100" t="s">
        <v>2159</v>
      </c>
      <c r="F2355" s="100" t="s">
        <v>2119</v>
      </c>
      <c r="G2355" s="101" t="s">
        <v>2108</v>
      </c>
      <c r="H2355" s="110" t="s">
        <v>1978</v>
      </c>
      <c r="I2355" s="140">
        <v>8152</v>
      </c>
      <c r="J2355" s="140">
        <v>1394</v>
      </c>
      <c r="K2355" s="80">
        <v>60</v>
      </c>
      <c r="L2355" s="141">
        <v>1069.1199999999999</v>
      </c>
      <c r="M2355" s="106">
        <f t="shared" si="258"/>
        <v>7.360157E-3</v>
      </c>
      <c r="N2355" s="106">
        <f t="shared" si="259"/>
        <v>9.5967325999999995E-3</v>
      </c>
      <c r="O2355" s="228">
        <f t="shared" si="260"/>
        <v>1.721808E-4</v>
      </c>
      <c r="P2355" s="281">
        <f t="shared" si="257"/>
        <v>27824</v>
      </c>
      <c r="Q2355" s="244"/>
      <c r="R2355" s="107"/>
      <c r="S2355" s="107"/>
      <c r="T2355" s="32"/>
      <c r="U2355" s="29"/>
    </row>
    <row r="2356" spans="1:21" s="12" customFormat="1" ht="15.75" hidden="1" thickBot="1">
      <c r="A2356" s="21" t="s">
        <v>7139</v>
      </c>
      <c r="B2356" s="1" t="s">
        <v>128</v>
      </c>
      <c r="C2356" s="98" t="s">
        <v>3266</v>
      </c>
      <c r="D2356" s="100" t="s">
        <v>3249</v>
      </c>
      <c r="E2356" s="100" t="s">
        <v>2116</v>
      </c>
      <c r="F2356" s="100" t="s">
        <v>2117</v>
      </c>
      <c r="G2356" s="101" t="s">
        <v>2107</v>
      </c>
      <c r="H2356" s="110" t="s">
        <v>1979</v>
      </c>
      <c r="I2356" s="140">
        <v>25266</v>
      </c>
      <c r="J2356" s="140">
        <v>3705</v>
      </c>
      <c r="K2356" s="80">
        <v>319</v>
      </c>
      <c r="L2356" s="141">
        <v>1237.06</v>
      </c>
      <c r="M2356" s="106">
        <f t="shared" si="258"/>
        <v>1.2625662899999999E-2</v>
      </c>
      <c r="N2356" s="106">
        <f t="shared" si="259"/>
        <v>3.7813914400000002E-2</v>
      </c>
      <c r="O2356" s="228">
        <f t="shared" si="260"/>
        <v>6.7844249999999997E-4</v>
      </c>
      <c r="P2356" s="281">
        <f t="shared" si="257"/>
        <v>109636</v>
      </c>
      <c r="Q2356" s="244"/>
      <c r="R2356" s="107"/>
      <c r="S2356" s="107"/>
      <c r="T2356" s="32"/>
      <c r="U2356" s="29"/>
    </row>
    <row r="2357" spans="1:21" s="12" customFormat="1" ht="15.75" hidden="1" thickBot="1">
      <c r="A2357" s="21" t="s">
        <v>7140</v>
      </c>
      <c r="B2357" s="1" t="s">
        <v>129</v>
      </c>
      <c r="C2357" s="98" t="s">
        <v>3266</v>
      </c>
      <c r="D2357" s="100" t="s">
        <v>3249</v>
      </c>
      <c r="E2357" s="100" t="s">
        <v>2115</v>
      </c>
      <c r="F2357" s="100" t="s">
        <v>2119</v>
      </c>
      <c r="G2357" s="101" t="s">
        <v>2108</v>
      </c>
      <c r="H2357" s="102" t="s">
        <v>1980</v>
      </c>
      <c r="I2357" s="140">
        <v>5566</v>
      </c>
      <c r="J2357" s="140">
        <v>915</v>
      </c>
      <c r="K2357" s="80">
        <v>35</v>
      </c>
      <c r="L2357" s="141">
        <v>1017.96</v>
      </c>
      <c r="M2357" s="106">
        <f t="shared" si="258"/>
        <v>6.2881782000000002E-3</v>
      </c>
      <c r="N2357" s="106">
        <f t="shared" si="259"/>
        <v>5.6521699999999998E-3</v>
      </c>
      <c r="O2357" s="228">
        <f t="shared" si="260"/>
        <v>1.01409E-4</v>
      </c>
      <c r="P2357" s="281">
        <f t="shared" si="257"/>
        <v>16387</v>
      </c>
      <c r="Q2357" s="244"/>
      <c r="R2357" s="107"/>
      <c r="S2357" s="107"/>
      <c r="T2357" s="32"/>
      <c r="U2357" s="29"/>
    </row>
    <row r="2358" spans="1:21" s="12" customFormat="1" ht="15.75" hidden="1" thickBot="1">
      <c r="A2358" s="21" t="s">
        <v>7141</v>
      </c>
      <c r="B2358" s="1" t="s">
        <v>130</v>
      </c>
      <c r="C2358" s="98" t="s">
        <v>3266</v>
      </c>
      <c r="D2358" s="100" t="s">
        <v>3249</v>
      </c>
      <c r="E2358" s="100" t="s">
        <v>2120</v>
      </c>
      <c r="F2358" s="100">
        <v>3</v>
      </c>
      <c r="G2358" s="101" t="s">
        <v>2109</v>
      </c>
      <c r="H2358" s="102" t="s">
        <v>1981</v>
      </c>
      <c r="I2358" s="140">
        <v>8519</v>
      </c>
      <c r="J2358" s="140">
        <v>1489</v>
      </c>
      <c r="K2358" s="80">
        <v>79</v>
      </c>
      <c r="L2358" s="141">
        <v>1371.39</v>
      </c>
      <c r="M2358" s="106">
        <f t="shared" si="258"/>
        <v>9.2733888000000007E-3</v>
      </c>
      <c r="N2358" s="106">
        <f t="shared" si="259"/>
        <v>1.00686718E-2</v>
      </c>
      <c r="O2358" s="228">
        <f t="shared" si="260"/>
        <v>1.806481E-4</v>
      </c>
      <c r="P2358" s="281">
        <f t="shared" si="257"/>
        <v>29192</v>
      </c>
      <c r="Q2358" s="244"/>
      <c r="R2358" s="107"/>
      <c r="S2358" s="107"/>
      <c r="T2358" s="32"/>
      <c r="U2358" s="29"/>
    </row>
    <row r="2359" spans="1:21" s="12" customFormat="1" ht="15.75" hidden="1" thickBot="1">
      <c r="A2359" s="21" t="s">
        <v>7142</v>
      </c>
      <c r="B2359" s="1" t="s">
        <v>131</v>
      </c>
      <c r="C2359" s="98" t="s">
        <v>3266</v>
      </c>
      <c r="D2359" s="100" t="s">
        <v>3249</v>
      </c>
      <c r="E2359" s="100" t="s">
        <v>2122</v>
      </c>
      <c r="F2359" s="100" t="s">
        <v>2119</v>
      </c>
      <c r="G2359" s="101" t="s">
        <v>2108</v>
      </c>
      <c r="H2359" s="102" t="s">
        <v>1982</v>
      </c>
      <c r="I2359" s="140">
        <v>6097</v>
      </c>
      <c r="J2359" s="140">
        <v>1052</v>
      </c>
      <c r="K2359" s="80">
        <v>75</v>
      </c>
      <c r="L2359" s="141">
        <v>1168.9000000000001</v>
      </c>
      <c r="M2359" s="106">
        <f t="shared" si="258"/>
        <v>1.2301131700000001E-2</v>
      </c>
      <c r="N2359" s="106">
        <f t="shared" si="259"/>
        <v>1.1070913199999999E-2</v>
      </c>
      <c r="O2359" s="228">
        <f t="shared" si="260"/>
        <v>1.9862999999999999E-4</v>
      </c>
      <c r="P2359" s="281">
        <f t="shared" si="257"/>
        <v>32098</v>
      </c>
      <c r="Q2359" s="244"/>
      <c r="R2359" s="107"/>
      <c r="S2359" s="107"/>
      <c r="T2359" s="32"/>
      <c r="U2359" s="29"/>
    </row>
    <row r="2360" spans="1:21" s="12" customFormat="1" ht="15.75" hidden="1" thickBot="1">
      <c r="A2360" s="21" t="s">
        <v>7143</v>
      </c>
      <c r="B2360" s="1" t="s">
        <v>132</v>
      </c>
      <c r="C2360" s="98" t="s">
        <v>3266</v>
      </c>
      <c r="D2360" s="100" t="s">
        <v>3249</v>
      </c>
      <c r="E2360" s="100" t="s">
        <v>2124</v>
      </c>
      <c r="F2360" s="100">
        <v>3</v>
      </c>
      <c r="G2360" s="101" t="s">
        <v>2109</v>
      </c>
      <c r="H2360" s="102" t="s">
        <v>1983</v>
      </c>
      <c r="I2360" s="140">
        <v>9341</v>
      </c>
      <c r="J2360" s="140">
        <v>1554</v>
      </c>
      <c r="K2360" s="80">
        <v>73</v>
      </c>
      <c r="L2360" s="141">
        <v>1676.42</v>
      </c>
      <c r="M2360" s="106">
        <f t="shared" si="258"/>
        <v>7.8150089999999995E-3</v>
      </c>
      <c r="N2360" s="106">
        <f t="shared" si="259"/>
        <v>7.2443205999999996E-3</v>
      </c>
      <c r="O2360" s="228">
        <f t="shared" si="260"/>
        <v>1.2997470000000001E-4</v>
      </c>
      <c r="P2360" s="281">
        <f t="shared" si="257"/>
        <v>21003</v>
      </c>
      <c r="Q2360" s="244"/>
      <c r="R2360" s="107"/>
      <c r="S2360" s="107"/>
      <c r="T2360" s="32"/>
      <c r="U2360" s="29"/>
    </row>
    <row r="2361" spans="1:21" s="12" customFormat="1" ht="15.75" hidden="1" thickBot="1">
      <c r="A2361" s="21" t="s">
        <v>7144</v>
      </c>
      <c r="B2361" s="1" t="s">
        <v>133</v>
      </c>
      <c r="C2361" s="98" t="s">
        <v>3266</v>
      </c>
      <c r="D2361" s="100" t="s">
        <v>3249</v>
      </c>
      <c r="E2361" s="100" t="s">
        <v>2126</v>
      </c>
      <c r="F2361" s="100" t="s">
        <v>2119</v>
      </c>
      <c r="G2361" s="101" t="s">
        <v>2108</v>
      </c>
      <c r="H2361" s="102" t="s">
        <v>1984</v>
      </c>
      <c r="I2361" s="140">
        <v>3050</v>
      </c>
      <c r="J2361" s="140">
        <v>473</v>
      </c>
      <c r="K2361" s="80">
        <v>40</v>
      </c>
      <c r="L2361" s="141">
        <v>786.37</v>
      </c>
      <c r="M2361" s="106">
        <f t="shared" si="258"/>
        <v>1.3114753999999999E-2</v>
      </c>
      <c r="N2361" s="106">
        <f t="shared" si="259"/>
        <v>7.8884985000000005E-3</v>
      </c>
      <c r="O2361" s="228">
        <f t="shared" si="260"/>
        <v>1.4153230000000001E-4</v>
      </c>
      <c r="P2361" s="281">
        <f t="shared" si="257"/>
        <v>22871</v>
      </c>
      <c r="Q2361" s="244"/>
      <c r="R2361" s="107"/>
      <c r="S2361" s="107"/>
      <c r="T2361" s="32"/>
      <c r="U2361" s="29"/>
    </row>
    <row r="2362" spans="1:21" s="12" customFormat="1" ht="15.75" hidden="1" thickBot="1">
      <c r="A2362" s="21" t="s">
        <v>7145</v>
      </c>
      <c r="B2362" s="1" t="s">
        <v>134</v>
      </c>
      <c r="C2362" s="98" t="s">
        <v>3266</v>
      </c>
      <c r="D2362" s="100" t="s">
        <v>3249</v>
      </c>
      <c r="E2362" s="100" t="s">
        <v>2133</v>
      </c>
      <c r="F2362" s="100" t="s">
        <v>2119</v>
      </c>
      <c r="G2362" s="101" t="s">
        <v>2108</v>
      </c>
      <c r="H2362" s="102" t="s">
        <v>1979</v>
      </c>
      <c r="I2362" s="140">
        <v>12048</v>
      </c>
      <c r="J2362" s="140">
        <v>2137</v>
      </c>
      <c r="K2362" s="80">
        <v>33</v>
      </c>
      <c r="L2362" s="141">
        <v>905.47</v>
      </c>
      <c r="M2362" s="106">
        <f t="shared" si="258"/>
        <v>2.7390437999999999E-3</v>
      </c>
      <c r="N2362" s="106">
        <f t="shared" si="259"/>
        <v>6.4644180000000004E-3</v>
      </c>
      <c r="O2362" s="228">
        <f t="shared" si="260"/>
        <v>1.15982E-4</v>
      </c>
      <c r="P2362" s="281">
        <f t="shared" si="257"/>
        <v>18742</v>
      </c>
      <c r="Q2362" s="244"/>
      <c r="R2362" s="107"/>
      <c r="S2362" s="107"/>
      <c r="T2362" s="32"/>
      <c r="U2362" s="29"/>
    </row>
    <row r="2363" spans="1:21" s="12" customFormat="1" ht="15.75" hidden="1" thickBot="1">
      <c r="A2363" s="21" t="s">
        <v>7146</v>
      </c>
      <c r="B2363" s="1" t="s">
        <v>135</v>
      </c>
      <c r="C2363" s="98" t="s">
        <v>3266</v>
      </c>
      <c r="D2363" s="100" t="s">
        <v>3257</v>
      </c>
      <c r="E2363" s="100" t="s">
        <v>2116</v>
      </c>
      <c r="F2363" s="100" t="s">
        <v>2119</v>
      </c>
      <c r="G2363" s="101" t="s">
        <v>2108</v>
      </c>
      <c r="H2363" s="102" t="s">
        <v>1985</v>
      </c>
      <c r="I2363" s="140">
        <v>13980</v>
      </c>
      <c r="J2363" s="140">
        <v>2325</v>
      </c>
      <c r="K2363" s="80">
        <v>22</v>
      </c>
      <c r="L2363" s="141">
        <v>904.64</v>
      </c>
      <c r="M2363" s="106">
        <f t="shared" si="258"/>
        <v>1.5736766E-3</v>
      </c>
      <c r="N2363" s="106">
        <f t="shared" si="259"/>
        <v>4.0444796000000003E-3</v>
      </c>
      <c r="O2363" s="228">
        <f t="shared" si="260"/>
        <v>7.2564400000000006E-5</v>
      </c>
      <c r="P2363" s="281">
        <f t="shared" si="257"/>
        <v>11726</v>
      </c>
      <c r="Q2363" s="244"/>
      <c r="R2363" s="107"/>
      <c r="S2363" s="107"/>
      <c r="T2363" s="32"/>
      <c r="U2363" s="29"/>
    </row>
    <row r="2364" spans="1:21" s="12" customFormat="1" ht="15.75" hidden="1" thickBot="1">
      <c r="A2364" s="21" t="s">
        <v>7147</v>
      </c>
      <c r="B2364" s="1" t="s">
        <v>136</v>
      </c>
      <c r="C2364" s="98" t="s">
        <v>3266</v>
      </c>
      <c r="D2364" s="100" t="s">
        <v>3257</v>
      </c>
      <c r="E2364" s="100" t="s">
        <v>2115</v>
      </c>
      <c r="F2364" s="100" t="s">
        <v>2119</v>
      </c>
      <c r="G2364" s="101" t="s">
        <v>2108</v>
      </c>
      <c r="H2364" s="102" t="s">
        <v>1986</v>
      </c>
      <c r="I2364" s="140">
        <v>12533</v>
      </c>
      <c r="J2364" s="140">
        <v>2210</v>
      </c>
      <c r="K2364" s="80">
        <v>26</v>
      </c>
      <c r="L2364" s="141">
        <v>1175.44</v>
      </c>
      <c r="M2364" s="106">
        <f t="shared" si="258"/>
        <v>2.0745232000000001E-3</v>
      </c>
      <c r="N2364" s="106">
        <f t="shared" si="259"/>
        <v>3.9004084999999999E-3</v>
      </c>
      <c r="O2364" s="228">
        <f t="shared" si="260"/>
        <v>6.9979600000000003E-5</v>
      </c>
      <c r="P2364" s="281">
        <f t="shared" si="257"/>
        <v>11308</v>
      </c>
      <c r="Q2364" s="244"/>
      <c r="R2364" s="107"/>
      <c r="S2364" s="107"/>
      <c r="T2364" s="32"/>
      <c r="U2364" s="29"/>
    </row>
    <row r="2365" spans="1:21" s="12" customFormat="1" ht="15.75" hidden="1" thickBot="1">
      <c r="A2365" s="21" t="s">
        <v>7148</v>
      </c>
      <c r="B2365" s="1" t="s">
        <v>137</v>
      </c>
      <c r="C2365" s="98" t="s">
        <v>3266</v>
      </c>
      <c r="D2365" s="100" t="s">
        <v>3257</v>
      </c>
      <c r="E2365" s="100" t="s">
        <v>2120</v>
      </c>
      <c r="F2365" s="100">
        <v>3</v>
      </c>
      <c r="G2365" s="101" t="s">
        <v>2109</v>
      </c>
      <c r="H2365" s="102" t="s">
        <v>1987</v>
      </c>
      <c r="I2365" s="140">
        <v>30466</v>
      </c>
      <c r="J2365" s="140">
        <v>4903</v>
      </c>
      <c r="K2365" s="80">
        <v>184</v>
      </c>
      <c r="L2365" s="141">
        <v>1466.24</v>
      </c>
      <c r="M2365" s="106">
        <f t="shared" si="258"/>
        <v>6.0395194000000003E-3</v>
      </c>
      <c r="N2365" s="106">
        <f t="shared" si="259"/>
        <v>2.0195713899999999E-2</v>
      </c>
      <c r="O2365" s="228">
        <f t="shared" si="260"/>
        <v>3.6234359999999998E-4</v>
      </c>
      <c r="P2365" s="281">
        <f t="shared" si="257"/>
        <v>58554</v>
      </c>
      <c r="Q2365" s="244"/>
      <c r="R2365" s="107"/>
      <c r="S2365" s="107"/>
      <c r="T2365" s="32"/>
      <c r="U2365" s="29"/>
    </row>
    <row r="2366" spans="1:21" s="12" customFormat="1" ht="15.75" hidden="1" thickBot="1">
      <c r="A2366" s="21" t="s">
        <v>7149</v>
      </c>
      <c r="B2366" s="1" t="s">
        <v>138</v>
      </c>
      <c r="C2366" s="98" t="s">
        <v>3266</v>
      </c>
      <c r="D2366" s="100" t="s">
        <v>3266</v>
      </c>
      <c r="E2366" s="100" t="s">
        <v>2116</v>
      </c>
      <c r="F2366" s="100" t="s">
        <v>2119</v>
      </c>
      <c r="G2366" s="101" t="s">
        <v>2108</v>
      </c>
      <c r="H2366" s="102" t="s">
        <v>1988</v>
      </c>
      <c r="I2366" s="140">
        <v>6124</v>
      </c>
      <c r="J2366" s="140">
        <v>1001</v>
      </c>
      <c r="K2366" s="80">
        <v>37</v>
      </c>
      <c r="L2366" s="141">
        <v>957.13</v>
      </c>
      <c r="M2366" s="106">
        <f t="shared" si="258"/>
        <v>6.0418026999999996E-3</v>
      </c>
      <c r="N2366" s="106">
        <f t="shared" si="259"/>
        <v>6.3187282999999997E-3</v>
      </c>
      <c r="O2366" s="228">
        <f t="shared" si="260"/>
        <v>1.133681E-4</v>
      </c>
      <c r="P2366" s="281">
        <f t="shared" si="257"/>
        <v>18320</v>
      </c>
      <c r="Q2366" s="244"/>
      <c r="R2366" s="107"/>
      <c r="S2366" s="107"/>
      <c r="T2366" s="32"/>
      <c r="U2366" s="29"/>
    </row>
    <row r="2367" spans="1:21" s="12" customFormat="1" ht="15.75" hidden="1" thickBot="1">
      <c r="A2367" s="21" t="s">
        <v>7150</v>
      </c>
      <c r="B2367" s="1" t="s">
        <v>139</v>
      </c>
      <c r="C2367" s="98" t="s">
        <v>3266</v>
      </c>
      <c r="D2367" s="100" t="s">
        <v>3266</v>
      </c>
      <c r="E2367" s="100" t="s">
        <v>2115</v>
      </c>
      <c r="F2367" s="100">
        <v>3</v>
      </c>
      <c r="G2367" s="101" t="s">
        <v>2109</v>
      </c>
      <c r="H2367" s="102" t="s">
        <v>1989</v>
      </c>
      <c r="I2367" s="140">
        <v>10356</v>
      </c>
      <c r="J2367" s="140">
        <v>1538</v>
      </c>
      <c r="K2367" s="80">
        <v>69</v>
      </c>
      <c r="L2367" s="141">
        <v>1179.8599999999999</v>
      </c>
      <c r="M2367" s="106">
        <f t="shared" si="258"/>
        <v>6.6628041000000001E-3</v>
      </c>
      <c r="N2367" s="106">
        <f t="shared" si="259"/>
        <v>8.6852614999999994E-3</v>
      </c>
      <c r="O2367" s="228">
        <f t="shared" si="260"/>
        <v>1.5582749999999999E-4</v>
      </c>
      <c r="P2367" s="281">
        <f t="shared" si="257"/>
        <v>25181</v>
      </c>
      <c r="Q2367" s="244"/>
      <c r="R2367" s="107"/>
      <c r="S2367" s="107"/>
      <c r="T2367" s="32"/>
      <c r="U2367" s="29"/>
    </row>
    <row r="2368" spans="1:21" s="12" customFormat="1" ht="15.75" hidden="1" thickBot="1">
      <c r="A2368" s="21" t="s">
        <v>7151</v>
      </c>
      <c r="B2368" s="1" t="s">
        <v>140</v>
      </c>
      <c r="C2368" s="98" t="s">
        <v>3266</v>
      </c>
      <c r="D2368" s="100" t="s">
        <v>3266</v>
      </c>
      <c r="E2368" s="100" t="s">
        <v>2120</v>
      </c>
      <c r="F2368" s="100">
        <v>3</v>
      </c>
      <c r="G2368" s="101" t="s">
        <v>2109</v>
      </c>
      <c r="H2368" s="102" t="s">
        <v>1990</v>
      </c>
      <c r="I2368" s="140">
        <v>7327</v>
      </c>
      <c r="J2368" s="140">
        <v>1195</v>
      </c>
      <c r="K2368" s="80">
        <v>55</v>
      </c>
      <c r="L2368" s="141">
        <v>1673.81</v>
      </c>
      <c r="M2368" s="106">
        <f t="shared" si="258"/>
        <v>7.5064828000000004E-3</v>
      </c>
      <c r="N2368" s="106">
        <f t="shared" si="259"/>
        <v>5.3591786999999998E-3</v>
      </c>
      <c r="O2368" s="228">
        <f t="shared" si="260"/>
        <v>9.6152199999999997E-5</v>
      </c>
      <c r="P2368" s="281">
        <f t="shared" si="257"/>
        <v>15538</v>
      </c>
      <c r="Q2368" s="244"/>
      <c r="R2368" s="107"/>
      <c r="S2368" s="107"/>
      <c r="T2368" s="32"/>
      <c r="U2368" s="29"/>
    </row>
    <row r="2369" spans="1:21" s="12" customFormat="1" ht="15.75" hidden="1" thickBot="1">
      <c r="A2369" s="21" t="s">
        <v>7152</v>
      </c>
      <c r="B2369" s="1" t="s">
        <v>141</v>
      </c>
      <c r="C2369" s="98" t="s">
        <v>3266</v>
      </c>
      <c r="D2369" s="100" t="s">
        <v>3266</v>
      </c>
      <c r="E2369" s="100" t="s">
        <v>2122</v>
      </c>
      <c r="F2369" s="100">
        <v>3</v>
      </c>
      <c r="G2369" s="101" t="s">
        <v>2109</v>
      </c>
      <c r="H2369" s="102" t="s">
        <v>1991</v>
      </c>
      <c r="I2369" s="140">
        <v>7202</v>
      </c>
      <c r="J2369" s="140">
        <v>1148</v>
      </c>
      <c r="K2369" s="80">
        <v>60</v>
      </c>
      <c r="L2369" s="141">
        <v>743.62</v>
      </c>
      <c r="M2369" s="106">
        <f t="shared" si="258"/>
        <v>8.3310190999999999E-3</v>
      </c>
      <c r="N2369" s="106">
        <f t="shared" si="259"/>
        <v>1.2861421E-2</v>
      </c>
      <c r="O2369" s="228">
        <f t="shared" si="260"/>
        <v>2.3075459999999999E-4</v>
      </c>
      <c r="P2369" s="281">
        <f t="shared" si="257"/>
        <v>37289</v>
      </c>
      <c r="Q2369" s="244"/>
      <c r="R2369" s="107"/>
      <c r="S2369" s="107"/>
      <c r="T2369" s="32"/>
      <c r="U2369" s="29"/>
    </row>
    <row r="2370" spans="1:21" s="12" customFormat="1" ht="15.75" hidden="1" thickBot="1">
      <c r="A2370" s="21" t="s">
        <v>7153</v>
      </c>
      <c r="B2370" s="1" t="s">
        <v>142</v>
      </c>
      <c r="C2370" s="98" t="s">
        <v>3266</v>
      </c>
      <c r="D2370" s="100" t="s">
        <v>3266</v>
      </c>
      <c r="E2370" s="100" t="s">
        <v>2124</v>
      </c>
      <c r="F2370" s="100">
        <v>3</v>
      </c>
      <c r="G2370" s="101" t="s">
        <v>2109</v>
      </c>
      <c r="H2370" s="102" t="s">
        <v>1992</v>
      </c>
      <c r="I2370" s="140">
        <v>45820</v>
      </c>
      <c r="J2370" s="140">
        <v>6879</v>
      </c>
      <c r="K2370" s="80">
        <v>176</v>
      </c>
      <c r="L2370" s="141">
        <v>1463.91</v>
      </c>
      <c r="M2370" s="106">
        <f t="shared" si="258"/>
        <v>3.8411173999999999E-3</v>
      </c>
      <c r="N2370" s="106">
        <f t="shared" si="259"/>
        <v>1.8049638699999999E-2</v>
      </c>
      <c r="O2370" s="228">
        <f t="shared" si="260"/>
        <v>3.2383949999999998E-4</v>
      </c>
      <c r="P2370" s="281">
        <f t="shared" si="257"/>
        <v>52332</v>
      </c>
      <c r="Q2370" s="244"/>
      <c r="R2370" s="107"/>
      <c r="S2370" s="107"/>
      <c r="T2370" s="32"/>
      <c r="U2370" s="29"/>
    </row>
    <row r="2371" spans="1:21" s="12" customFormat="1" ht="15.75" hidden="1" thickBot="1">
      <c r="A2371" s="21" t="s">
        <v>7154</v>
      </c>
      <c r="B2371" s="1" t="s">
        <v>143</v>
      </c>
      <c r="C2371" s="98" t="s">
        <v>3266</v>
      </c>
      <c r="D2371" s="100" t="s">
        <v>1993</v>
      </c>
      <c r="E2371" s="100" t="s">
        <v>2116</v>
      </c>
      <c r="F2371" s="100" t="s">
        <v>2117</v>
      </c>
      <c r="G2371" s="101" t="s">
        <v>2107</v>
      </c>
      <c r="H2371" s="102" t="s">
        <v>1994</v>
      </c>
      <c r="I2371" s="140">
        <v>18492</v>
      </c>
      <c r="J2371" s="140">
        <v>2624</v>
      </c>
      <c r="K2371" s="80">
        <v>172</v>
      </c>
      <c r="L2371" s="141">
        <v>1231.82</v>
      </c>
      <c r="M2371" s="106">
        <f t="shared" si="258"/>
        <v>9.3013194000000007E-3</v>
      </c>
      <c r="N2371" s="106">
        <f t="shared" si="259"/>
        <v>1.9813497100000001E-2</v>
      </c>
      <c r="O2371" s="228">
        <f t="shared" si="260"/>
        <v>3.5548600000000002E-4</v>
      </c>
      <c r="P2371" s="281">
        <f t="shared" si="257"/>
        <v>57446</v>
      </c>
      <c r="Q2371" s="244"/>
      <c r="R2371" s="107"/>
      <c r="S2371" s="107"/>
      <c r="T2371" s="32"/>
      <c r="U2371" s="29"/>
    </row>
    <row r="2372" spans="1:21" s="12" customFormat="1" ht="15.75" hidden="1" thickBot="1">
      <c r="A2372" s="21" t="s">
        <v>7155</v>
      </c>
      <c r="B2372" s="1" t="s">
        <v>144</v>
      </c>
      <c r="C2372" s="98" t="s">
        <v>3266</v>
      </c>
      <c r="D2372" s="100" t="s">
        <v>1993</v>
      </c>
      <c r="E2372" s="100" t="s">
        <v>2115</v>
      </c>
      <c r="F2372" s="100">
        <v>3</v>
      </c>
      <c r="G2372" s="101" t="s">
        <v>2109</v>
      </c>
      <c r="H2372" s="102" t="s">
        <v>1995</v>
      </c>
      <c r="I2372" s="140">
        <v>11716</v>
      </c>
      <c r="J2372" s="140">
        <v>1836</v>
      </c>
      <c r="K2372" s="80">
        <v>327</v>
      </c>
      <c r="L2372" s="141">
        <v>1149.26</v>
      </c>
      <c r="M2372" s="106">
        <f t="shared" si="258"/>
        <v>2.7910549600000001E-2</v>
      </c>
      <c r="N2372" s="106">
        <f t="shared" si="259"/>
        <v>4.45884909E-2</v>
      </c>
      <c r="O2372" s="228">
        <f t="shared" si="260"/>
        <v>7.9998929999999997E-4</v>
      </c>
      <c r="P2372" s="281">
        <f t="shared" si="257"/>
        <v>129278</v>
      </c>
      <c r="Q2372" s="244"/>
      <c r="R2372" s="107"/>
      <c r="S2372" s="107"/>
      <c r="T2372" s="32"/>
      <c r="U2372" s="29"/>
    </row>
    <row r="2373" spans="1:21" s="12" customFormat="1" ht="15.75" hidden="1" thickBot="1">
      <c r="A2373" s="21" t="s">
        <v>7156</v>
      </c>
      <c r="B2373" s="1" t="s">
        <v>145</v>
      </c>
      <c r="C2373" s="98" t="s">
        <v>3266</v>
      </c>
      <c r="D2373" s="100" t="s">
        <v>1993</v>
      </c>
      <c r="E2373" s="100" t="s">
        <v>2120</v>
      </c>
      <c r="F2373" s="100">
        <v>3</v>
      </c>
      <c r="G2373" s="101" t="s">
        <v>2109</v>
      </c>
      <c r="H2373" s="102" t="s">
        <v>1996</v>
      </c>
      <c r="I2373" s="140">
        <v>7612</v>
      </c>
      <c r="J2373" s="140">
        <v>1281</v>
      </c>
      <c r="K2373" s="80">
        <v>52</v>
      </c>
      <c r="L2373" s="141">
        <v>1054.98</v>
      </c>
      <c r="M2373" s="106">
        <f t="shared" si="258"/>
        <v>6.8313189000000002E-3</v>
      </c>
      <c r="N2373" s="106">
        <f t="shared" si="259"/>
        <v>8.2948676000000002E-3</v>
      </c>
      <c r="O2373" s="228">
        <f t="shared" si="260"/>
        <v>1.4882320000000001E-4</v>
      </c>
      <c r="P2373" s="281">
        <f t="shared" ref="P2373:P2436" si="261">ROUNDDOWN(161600000*O2373,0)</f>
        <v>24049</v>
      </c>
      <c r="Q2373" s="244"/>
      <c r="R2373" s="107"/>
      <c r="S2373" s="107"/>
      <c r="T2373" s="32"/>
      <c r="U2373" s="29"/>
    </row>
    <row r="2374" spans="1:21" s="12" customFormat="1" ht="15.75" hidden="1" thickBot="1">
      <c r="A2374" s="21" t="s">
        <v>7157</v>
      </c>
      <c r="B2374" s="1" t="s">
        <v>146</v>
      </c>
      <c r="C2374" s="98" t="s">
        <v>3266</v>
      </c>
      <c r="D2374" s="100" t="s">
        <v>1993</v>
      </c>
      <c r="E2374" s="100" t="s">
        <v>2122</v>
      </c>
      <c r="F2374" s="100" t="s">
        <v>2119</v>
      </c>
      <c r="G2374" s="101" t="s">
        <v>2108</v>
      </c>
      <c r="H2374" s="102" t="s">
        <v>1997</v>
      </c>
      <c r="I2374" s="140">
        <v>5638</v>
      </c>
      <c r="J2374" s="140">
        <v>972</v>
      </c>
      <c r="K2374" s="80">
        <v>128</v>
      </c>
      <c r="L2374" s="141">
        <v>979.61</v>
      </c>
      <c r="M2374" s="106">
        <f t="shared" si="258"/>
        <v>2.27030862E-2</v>
      </c>
      <c r="N2374" s="106">
        <f t="shared" si="259"/>
        <v>2.25267195E-2</v>
      </c>
      <c r="O2374" s="228">
        <f t="shared" si="260"/>
        <v>4.0416559999999999E-4</v>
      </c>
      <c r="P2374" s="281">
        <f t="shared" si="261"/>
        <v>65313</v>
      </c>
      <c r="Q2374" s="244"/>
      <c r="R2374" s="107"/>
      <c r="S2374" s="107"/>
      <c r="T2374" s="32"/>
      <c r="U2374" s="29"/>
    </row>
    <row r="2375" spans="1:21" s="12" customFormat="1" ht="15.75" hidden="1" thickBot="1">
      <c r="A2375" s="21" t="s">
        <v>7158</v>
      </c>
      <c r="B2375" s="1" t="s">
        <v>147</v>
      </c>
      <c r="C2375" s="98" t="s">
        <v>3266</v>
      </c>
      <c r="D2375" s="100" t="s">
        <v>1993</v>
      </c>
      <c r="E2375" s="100" t="s">
        <v>2124</v>
      </c>
      <c r="F2375" s="100">
        <v>3</v>
      </c>
      <c r="G2375" s="101" t="s">
        <v>2109</v>
      </c>
      <c r="H2375" s="102" t="s">
        <v>1998</v>
      </c>
      <c r="I2375" s="140">
        <v>8826</v>
      </c>
      <c r="J2375" s="140">
        <v>1400</v>
      </c>
      <c r="K2375" s="80">
        <v>264</v>
      </c>
      <c r="L2375" s="141">
        <v>1232.4000000000001</v>
      </c>
      <c r="M2375" s="106">
        <f t="shared" si="258"/>
        <v>2.99116247E-2</v>
      </c>
      <c r="N2375" s="106">
        <f t="shared" si="259"/>
        <v>3.3979450299999998E-2</v>
      </c>
      <c r="O2375" s="228">
        <f t="shared" si="260"/>
        <v>6.0964600000000004E-4</v>
      </c>
      <c r="P2375" s="281">
        <f t="shared" si="261"/>
        <v>98518</v>
      </c>
      <c r="Q2375" s="244"/>
      <c r="R2375" s="107"/>
      <c r="S2375" s="107"/>
      <c r="T2375" s="32"/>
      <c r="U2375" s="29"/>
    </row>
    <row r="2376" spans="1:21" s="12" customFormat="1" ht="15.75" hidden="1" thickBot="1">
      <c r="A2376" s="21" t="s">
        <v>7159</v>
      </c>
      <c r="B2376" s="1" t="s">
        <v>148</v>
      </c>
      <c r="C2376" s="98" t="s">
        <v>3266</v>
      </c>
      <c r="D2376" s="100" t="s">
        <v>1993</v>
      </c>
      <c r="E2376" s="100" t="s">
        <v>2126</v>
      </c>
      <c r="F2376" s="100" t="s">
        <v>2119</v>
      </c>
      <c r="G2376" s="101" t="s">
        <v>2108</v>
      </c>
      <c r="H2376" s="102" t="s">
        <v>1999</v>
      </c>
      <c r="I2376" s="140">
        <v>3122</v>
      </c>
      <c r="J2376" s="140">
        <v>535</v>
      </c>
      <c r="K2376" s="80">
        <v>5</v>
      </c>
      <c r="L2376" s="141">
        <v>1133.3900000000001</v>
      </c>
      <c r="M2376" s="106">
        <f t="shared" si="258"/>
        <v>1.6015374E-3</v>
      </c>
      <c r="N2376" s="106">
        <f t="shared" si="259"/>
        <v>7.5598199999999999E-4</v>
      </c>
      <c r="O2376" s="228">
        <f t="shared" si="260"/>
        <v>1.35635E-5</v>
      </c>
      <c r="P2376" s="281">
        <f t="shared" si="261"/>
        <v>2191</v>
      </c>
      <c r="Q2376" s="244"/>
      <c r="R2376" s="107"/>
      <c r="S2376" s="107"/>
      <c r="T2376" s="32"/>
      <c r="U2376" s="29"/>
    </row>
    <row r="2377" spans="1:21" s="12" customFormat="1" ht="15.75" hidden="1" thickBot="1">
      <c r="A2377" s="21" t="s">
        <v>7160</v>
      </c>
      <c r="B2377" s="1" t="s">
        <v>149</v>
      </c>
      <c r="C2377" s="98" t="s">
        <v>3266</v>
      </c>
      <c r="D2377" s="100" t="s">
        <v>1993</v>
      </c>
      <c r="E2377" s="100" t="s">
        <v>2133</v>
      </c>
      <c r="F2377" s="100" t="s">
        <v>2119</v>
      </c>
      <c r="G2377" s="101" t="s">
        <v>2108</v>
      </c>
      <c r="H2377" s="102" t="s">
        <v>2305</v>
      </c>
      <c r="I2377" s="140">
        <v>4934</v>
      </c>
      <c r="J2377" s="140">
        <v>837</v>
      </c>
      <c r="K2377" s="80">
        <v>46</v>
      </c>
      <c r="L2377" s="141">
        <v>889.36</v>
      </c>
      <c r="M2377" s="106">
        <f t="shared" si="258"/>
        <v>9.3230644000000008E-3</v>
      </c>
      <c r="N2377" s="106">
        <f t="shared" si="259"/>
        <v>8.7741802000000004E-3</v>
      </c>
      <c r="O2377" s="228">
        <f t="shared" si="260"/>
        <v>1.5742290000000001E-4</v>
      </c>
      <c r="P2377" s="281">
        <f t="shared" si="261"/>
        <v>25439</v>
      </c>
      <c r="Q2377" s="244"/>
      <c r="R2377" s="107"/>
      <c r="S2377" s="107"/>
      <c r="T2377" s="32"/>
      <c r="U2377" s="29"/>
    </row>
    <row r="2378" spans="1:21" s="12" customFormat="1" ht="15.75" hidden="1" thickBot="1">
      <c r="A2378" s="21" t="s">
        <v>7161</v>
      </c>
      <c r="B2378" s="1" t="s">
        <v>150</v>
      </c>
      <c r="C2378" s="98" t="s">
        <v>3266</v>
      </c>
      <c r="D2378" s="100" t="s">
        <v>1993</v>
      </c>
      <c r="E2378" s="100" t="s">
        <v>2157</v>
      </c>
      <c r="F2378" s="100" t="s">
        <v>2119</v>
      </c>
      <c r="G2378" s="101" t="s">
        <v>2108</v>
      </c>
      <c r="H2378" s="102" t="s">
        <v>1994</v>
      </c>
      <c r="I2378" s="140">
        <v>9658</v>
      </c>
      <c r="J2378" s="140">
        <v>1735</v>
      </c>
      <c r="K2378" s="80">
        <v>245</v>
      </c>
      <c r="L2378" s="141">
        <v>810.37</v>
      </c>
      <c r="M2378" s="106">
        <f t="shared" si="258"/>
        <v>2.5367570900000001E-2</v>
      </c>
      <c r="N2378" s="106">
        <f t="shared" si="259"/>
        <v>5.43119013E-2</v>
      </c>
      <c r="O2378" s="228">
        <f t="shared" si="260"/>
        <v>9.7444290000000004E-4</v>
      </c>
      <c r="P2378" s="281">
        <f t="shared" si="261"/>
        <v>157469</v>
      </c>
      <c r="Q2378" s="244"/>
      <c r="R2378" s="107"/>
      <c r="S2378" s="107"/>
      <c r="T2378" s="32"/>
      <c r="U2378" s="29"/>
    </row>
    <row r="2379" spans="1:21" s="12" customFormat="1" ht="15.75" hidden="1" thickBot="1">
      <c r="A2379" s="21" t="s">
        <v>7162</v>
      </c>
      <c r="B2379" s="1" t="s">
        <v>151</v>
      </c>
      <c r="C2379" s="98" t="s">
        <v>3266</v>
      </c>
      <c r="D2379" s="100" t="s">
        <v>2292</v>
      </c>
      <c r="E2379" s="100" t="s">
        <v>2116</v>
      </c>
      <c r="F2379" s="100" t="s">
        <v>2117</v>
      </c>
      <c r="G2379" s="101" t="s">
        <v>2107</v>
      </c>
      <c r="H2379" s="102" t="s">
        <v>2000</v>
      </c>
      <c r="I2379" s="140">
        <v>103373</v>
      </c>
      <c r="J2379" s="140">
        <v>13677</v>
      </c>
      <c r="K2379" s="80">
        <v>1953</v>
      </c>
      <c r="L2379" s="141">
        <v>1578.54</v>
      </c>
      <c r="M2379" s="106">
        <f t="shared" si="258"/>
        <v>1.8892747599999999E-2</v>
      </c>
      <c r="N2379" s="106">
        <f t="shared" si="259"/>
        <v>0.16369310179999999</v>
      </c>
      <c r="O2379" s="228">
        <f t="shared" si="260"/>
        <v>2.9369179000000001E-3</v>
      </c>
      <c r="P2379" s="281">
        <f t="shared" si="261"/>
        <v>474605</v>
      </c>
      <c r="Q2379" s="244"/>
      <c r="R2379" s="107"/>
      <c r="S2379" s="107"/>
      <c r="T2379" s="32"/>
      <c r="U2379" s="29"/>
    </row>
    <row r="2380" spans="1:21" s="12" customFormat="1" ht="15.75" hidden="1" thickBot="1">
      <c r="A2380" s="21" t="s">
        <v>7163</v>
      </c>
      <c r="B2380" s="1" t="s">
        <v>152</v>
      </c>
      <c r="C2380" s="98" t="s">
        <v>3266</v>
      </c>
      <c r="D2380" s="100" t="s">
        <v>2294</v>
      </c>
      <c r="E2380" s="100" t="s">
        <v>2116</v>
      </c>
      <c r="F2380" s="100" t="s">
        <v>2117</v>
      </c>
      <c r="G2380" s="101" t="s">
        <v>2107</v>
      </c>
      <c r="H2380" s="102" t="s">
        <v>2001</v>
      </c>
      <c r="I2380" s="140">
        <v>76547</v>
      </c>
      <c r="J2380" s="140">
        <v>9767</v>
      </c>
      <c r="K2380" s="80">
        <v>2040</v>
      </c>
      <c r="L2380" s="141">
        <v>1851.79</v>
      </c>
      <c r="M2380" s="106">
        <f t="shared" si="258"/>
        <v>2.6650293200000001E-2</v>
      </c>
      <c r="N2380" s="106">
        <f t="shared" si="259"/>
        <v>0.14056313810000001</v>
      </c>
      <c r="O2380" s="228">
        <f t="shared" si="260"/>
        <v>2.5219291E-3</v>
      </c>
      <c r="P2380" s="281">
        <f t="shared" si="261"/>
        <v>407543</v>
      </c>
      <c r="Q2380" s="244"/>
      <c r="R2380" s="107"/>
      <c r="S2380" s="107"/>
      <c r="T2380" s="32"/>
      <c r="U2380" s="29"/>
    </row>
    <row r="2381" spans="1:21" s="12" customFormat="1" ht="15.75" hidden="1" thickBot="1">
      <c r="A2381" s="21" t="s">
        <v>7164</v>
      </c>
      <c r="B2381" s="1" t="s">
        <v>153</v>
      </c>
      <c r="C2381" s="98" t="s">
        <v>3266</v>
      </c>
      <c r="D2381" s="100" t="s">
        <v>2427</v>
      </c>
      <c r="E2381" s="100" t="s">
        <v>2116</v>
      </c>
      <c r="F2381" s="100" t="s">
        <v>2117</v>
      </c>
      <c r="G2381" s="101" t="s">
        <v>2107</v>
      </c>
      <c r="H2381" s="102" t="s">
        <v>2002</v>
      </c>
      <c r="I2381" s="140">
        <v>64616</v>
      </c>
      <c r="J2381" s="140">
        <v>8933</v>
      </c>
      <c r="K2381" s="80">
        <v>1179</v>
      </c>
      <c r="L2381" s="141">
        <v>1559.79</v>
      </c>
      <c r="M2381" s="106">
        <f t="shared" si="258"/>
        <v>1.8246254699999999E-2</v>
      </c>
      <c r="N2381" s="106">
        <f t="shared" si="259"/>
        <v>0.10449726769999999</v>
      </c>
      <c r="O2381" s="228">
        <f t="shared" si="260"/>
        <v>1.8748491999999999E-3</v>
      </c>
      <c r="P2381" s="281">
        <f t="shared" si="261"/>
        <v>302975</v>
      </c>
      <c r="Q2381" s="244"/>
      <c r="R2381" s="107"/>
      <c r="S2381" s="107"/>
      <c r="T2381" s="32"/>
      <c r="U2381" s="29"/>
    </row>
    <row r="2382" spans="1:21" s="12" customFormat="1" ht="15" hidden="1">
      <c r="A2382" s="21" t="s">
        <v>7165</v>
      </c>
      <c r="B2382" s="1" t="s">
        <v>154</v>
      </c>
      <c r="C2382" s="98" t="s">
        <v>3266</v>
      </c>
      <c r="D2382" s="100" t="s">
        <v>2296</v>
      </c>
      <c r="E2382" s="100" t="s">
        <v>2116</v>
      </c>
      <c r="F2382" s="100" t="s">
        <v>2117</v>
      </c>
      <c r="G2382" s="101" t="s">
        <v>2107</v>
      </c>
      <c r="H2382" s="102" t="s">
        <v>2003</v>
      </c>
      <c r="I2382" s="140">
        <v>545680</v>
      </c>
      <c r="J2382" s="140">
        <v>60814</v>
      </c>
      <c r="K2382" s="80">
        <v>6123</v>
      </c>
      <c r="L2382" s="141">
        <v>2191.3000000000002</v>
      </c>
      <c r="M2382" s="106">
        <f t="shared" si="258"/>
        <v>1.1220862E-2</v>
      </c>
      <c r="N2382" s="106">
        <f t="shared" si="259"/>
        <v>0.31140669989999997</v>
      </c>
      <c r="O2382" s="228">
        <f t="shared" si="260"/>
        <v>5.5871376999999996E-3</v>
      </c>
      <c r="P2382" s="281">
        <f t="shared" si="261"/>
        <v>902881</v>
      </c>
      <c r="Q2382" s="244"/>
      <c r="R2382" s="107"/>
      <c r="S2382" s="107"/>
      <c r="T2382" s="32"/>
      <c r="U2382" s="29"/>
    </row>
    <row r="2383" spans="1:21" s="14" customFormat="1" ht="13.5" hidden="1" thickBot="1">
      <c r="A2383" s="21" t="s">
        <v>4983</v>
      </c>
      <c r="B2383" s="1"/>
      <c r="C2383" s="138">
        <v>30</v>
      </c>
      <c r="D2383" s="120" t="s">
        <v>1688</v>
      </c>
      <c r="E2383" s="121"/>
      <c r="F2383" s="121"/>
      <c r="G2383" s="122"/>
      <c r="H2383" s="123"/>
      <c r="I2383" s="124">
        <f>SUM(I2157:I2382)</f>
        <v>3472579</v>
      </c>
      <c r="J2383" s="124">
        <f>SUM(J2157:J2382)</f>
        <v>513735</v>
      </c>
      <c r="K2383" s="124">
        <f>SUM(K2157:K2382)</f>
        <v>32956</v>
      </c>
      <c r="L2383" s="125"/>
      <c r="M2383" s="125"/>
      <c r="N2383" s="125"/>
      <c r="O2383" s="230"/>
      <c r="P2383" s="224">
        <f>SUM(P2157:P2382)</f>
        <v>10088479</v>
      </c>
      <c r="Q2383" s="243">
        <f t="shared" ref="Q2383:U2383" si="262">SUM(Q2157:Q2382)</f>
        <v>0</v>
      </c>
      <c r="R2383" s="130">
        <f t="shared" si="262"/>
        <v>0</v>
      </c>
      <c r="S2383" s="130">
        <f t="shared" si="262"/>
        <v>0</v>
      </c>
      <c r="T2383" s="130">
        <f t="shared" si="262"/>
        <v>0</v>
      </c>
      <c r="U2383" s="224">
        <f t="shared" si="262"/>
        <v>0</v>
      </c>
    </row>
    <row r="2384" spans="1:21" s="12" customFormat="1" ht="15" hidden="1" thickBot="1">
      <c r="A2384" s="21" t="s">
        <v>7166</v>
      </c>
      <c r="B2384" s="1" t="s">
        <v>155</v>
      </c>
      <c r="C2384" s="98" t="s">
        <v>3272</v>
      </c>
      <c r="D2384" s="100" t="s">
        <v>2116</v>
      </c>
      <c r="E2384" s="100" t="s">
        <v>2116</v>
      </c>
      <c r="F2384" s="100" t="s">
        <v>2117</v>
      </c>
      <c r="G2384" s="101" t="s">
        <v>2107</v>
      </c>
      <c r="H2384" s="102" t="s">
        <v>2004</v>
      </c>
      <c r="I2384" s="103">
        <v>24571</v>
      </c>
      <c r="J2384" s="103">
        <v>3493</v>
      </c>
      <c r="K2384" s="80">
        <v>965</v>
      </c>
      <c r="L2384" s="105">
        <v>1105.6199999999999</v>
      </c>
      <c r="M2384" s="106">
        <f t="shared" ref="M2384:M2415" si="263" xml:space="preserve"> ROUNDDOWN(K2384/I2384,10)</f>
        <v>3.9273940799999997E-2</v>
      </c>
      <c r="N2384" s="106">
        <f t="shared" ref="N2384:N2415" si="264">ROUNDDOWN(J2384*M2384/L2384,10)</f>
        <v>0.12407868449999999</v>
      </c>
      <c r="O2384" s="228">
        <f t="shared" ref="O2384:O2415" si="265">ROUNDDOWN(N2384/$N$2499,10)</f>
        <v>2.2261714E-3</v>
      </c>
      <c r="P2384" s="281">
        <f t="shared" si="261"/>
        <v>359749</v>
      </c>
      <c r="Q2384" s="262"/>
      <c r="R2384" s="156"/>
      <c r="S2384" s="156"/>
      <c r="T2384" s="74"/>
      <c r="U2384" s="29"/>
    </row>
    <row r="2385" spans="1:21" s="12" customFormat="1" ht="15" hidden="1" thickBot="1">
      <c r="A2385" s="21" t="s">
        <v>7167</v>
      </c>
      <c r="B2385" s="1" t="s">
        <v>156</v>
      </c>
      <c r="C2385" s="98" t="s">
        <v>3272</v>
      </c>
      <c r="D2385" s="100" t="s">
        <v>2116</v>
      </c>
      <c r="E2385" s="100" t="s">
        <v>2115</v>
      </c>
      <c r="F2385" s="100" t="s">
        <v>2119</v>
      </c>
      <c r="G2385" s="101" t="s">
        <v>2108</v>
      </c>
      <c r="H2385" s="102" t="s">
        <v>2004</v>
      </c>
      <c r="I2385" s="103">
        <v>7833</v>
      </c>
      <c r="J2385" s="103">
        <v>1240</v>
      </c>
      <c r="K2385" s="80">
        <v>256</v>
      </c>
      <c r="L2385" s="105">
        <v>1211.3499999999999</v>
      </c>
      <c r="M2385" s="106">
        <f t="shared" si="263"/>
        <v>3.2682241700000003E-2</v>
      </c>
      <c r="N2385" s="106">
        <f t="shared" si="264"/>
        <v>3.3455219100000003E-2</v>
      </c>
      <c r="O2385" s="228">
        <f t="shared" si="265"/>
        <v>6.0024049999999999E-4</v>
      </c>
      <c r="P2385" s="281">
        <f t="shared" si="261"/>
        <v>96998</v>
      </c>
      <c r="Q2385" s="262"/>
      <c r="R2385" s="156"/>
      <c r="S2385" s="156"/>
      <c r="T2385" s="74"/>
      <c r="U2385" s="29"/>
    </row>
    <row r="2386" spans="1:21" s="12" customFormat="1" ht="15" hidden="1" thickBot="1">
      <c r="A2386" s="21" t="s">
        <v>7168</v>
      </c>
      <c r="B2386" s="1" t="s">
        <v>157</v>
      </c>
      <c r="C2386" s="98" t="s">
        <v>3272</v>
      </c>
      <c r="D2386" s="100" t="s">
        <v>2116</v>
      </c>
      <c r="E2386" s="100" t="s">
        <v>2120</v>
      </c>
      <c r="F2386" s="100">
        <v>3</v>
      </c>
      <c r="G2386" s="101" t="s">
        <v>2109</v>
      </c>
      <c r="H2386" s="102" t="s">
        <v>2005</v>
      </c>
      <c r="I2386" s="103">
        <v>9316</v>
      </c>
      <c r="J2386" s="103">
        <v>1518</v>
      </c>
      <c r="K2386" s="80">
        <v>285</v>
      </c>
      <c r="L2386" s="105">
        <v>1937.97</v>
      </c>
      <c r="M2386" s="106">
        <f t="shared" si="263"/>
        <v>3.0592528899999999E-2</v>
      </c>
      <c r="N2386" s="106">
        <f t="shared" si="264"/>
        <v>2.3962939999999999E-2</v>
      </c>
      <c r="O2386" s="228">
        <f t="shared" si="265"/>
        <v>4.2993369999999999E-4</v>
      </c>
      <c r="P2386" s="281">
        <f t="shared" si="261"/>
        <v>69477</v>
      </c>
      <c r="Q2386" s="263"/>
      <c r="R2386" s="72"/>
      <c r="S2386" s="72"/>
      <c r="T2386" s="205"/>
      <c r="U2386" s="29"/>
    </row>
    <row r="2387" spans="1:21" s="12" customFormat="1" ht="15" hidden="1" thickBot="1">
      <c r="A2387" s="22">
        <v>3201043</v>
      </c>
      <c r="B2387" s="1" t="s">
        <v>158</v>
      </c>
      <c r="C2387" s="98" t="s">
        <v>3272</v>
      </c>
      <c r="D2387" s="100" t="s">
        <v>2116</v>
      </c>
      <c r="E2387" s="100" t="s">
        <v>2122</v>
      </c>
      <c r="F2387" s="100">
        <v>3</v>
      </c>
      <c r="G2387" s="101" t="s">
        <v>2109</v>
      </c>
      <c r="H2387" s="102" t="s">
        <v>2006</v>
      </c>
      <c r="I2387" s="103">
        <v>6959</v>
      </c>
      <c r="J2387" s="103">
        <v>1191</v>
      </c>
      <c r="K2387" s="80">
        <v>400</v>
      </c>
      <c r="L2387" s="105">
        <v>1216.5</v>
      </c>
      <c r="M2387" s="106">
        <f t="shared" si="263"/>
        <v>5.7479522900000003E-2</v>
      </c>
      <c r="N2387" s="106">
        <f t="shared" si="264"/>
        <v>5.6274650000000002E-2</v>
      </c>
      <c r="O2387" s="228">
        <f t="shared" si="265"/>
        <v>1.0096578E-3</v>
      </c>
      <c r="P2387" s="281">
        <f t="shared" si="261"/>
        <v>163160</v>
      </c>
      <c r="Q2387" s="264"/>
      <c r="R2387" s="158"/>
      <c r="S2387" s="158"/>
      <c r="T2387" s="206"/>
      <c r="U2387" s="29"/>
    </row>
    <row r="2388" spans="1:21" s="12" customFormat="1" ht="15" hidden="1" thickBot="1">
      <c r="A2388" s="21" t="s">
        <v>7169</v>
      </c>
      <c r="B2388" s="1" t="s">
        <v>159</v>
      </c>
      <c r="C2388" s="98" t="s">
        <v>3272</v>
      </c>
      <c r="D2388" s="100" t="s">
        <v>2115</v>
      </c>
      <c r="E2388" s="100" t="s">
        <v>2116</v>
      </c>
      <c r="F2388" s="100" t="s">
        <v>2119</v>
      </c>
      <c r="G2388" s="101" t="s">
        <v>2108</v>
      </c>
      <c r="H2388" s="102" t="s">
        <v>2007</v>
      </c>
      <c r="I2388" s="103">
        <v>4804</v>
      </c>
      <c r="J2388" s="103">
        <v>713</v>
      </c>
      <c r="K2388" s="80">
        <v>126</v>
      </c>
      <c r="L2388" s="105">
        <v>1100.73</v>
      </c>
      <c r="M2388" s="106">
        <f t="shared" si="263"/>
        <v>2.6228143200000002E-2</v>
      </c>
      <c r="N2388" s="106">
        <f t="shared" si="264"/>
        <v>1.6989330800000001E-2</v>
      </c>
      <c r="O2388" s="228">
        <f t="shared" si="265"/>
        <v>3.0481589999999998E-4</v>
      </c>
      <c r="P2388" s="281">
        <f t="shared" si="261"/>
        <v>49258</v>
      </c>
      <c r="Q2388" s="265"/>
      <c r="R2388" s="73"/>
      <c r="S2388" s="73"/>
      <c r="T2388" s="207"/>
      <c r="U2388" s="29"/>
    </row>
    <row r="2389" spans="1:21" s="12" customFormat="1" ht="15" hidden="1" thickBot="1">
      <c r="A2389" s="21" t="s">
        <v>7170</v>
      </c>
      <c r="B2389" s="1" t="s">
        <v>160</v>
      </c>
      <c r="C2389" s="98" t="s">
        <v>3272</v>
      </c>
      <c r="D2389" s="100" t="s">
        <v>2115</v>
      </c>
      <c r="E2389" s="100" t="s">
        <v>2115</v>
      </c>
      <c r="F2389" s="100">
        <v>3</v>
      </c>
      <c r="G2389" s="101" t="s">
        <v>2109</v>
      </c>
      <c r="H2389" s="102" t="s">
        <v>2008</v>
      </c>
      <c r="I2389" s="103">
        <v>22265</v>
      </c>
      <c r="J2389" s="103">
        <v>3210</v>
      </c>
      <c r="K2389" s="80">
        <v>421</v>
      </c>
      <c r="L2389" s="105">
        <v>1152.1300000000001</v>
      </c>
      <c r="M2389" s="106">
        <f t="shared" si="263"/>
        <v>1.8908600899999999E-2</v>
      </c>
      <c r="N2389" s="106">
        <f t="shared" si="264"/>
        <v>5.2682083499999997E-2</v>
      </c>
      <c r="O2389" s="228">
        <f t="shared" si="265"/>
        <v>9.4520140000000003E-4</v>
      </c>
      <c r="P2389" s="281">
        <f t="shared" si="261"/>
        <v>152744</v>
      </c>
      <c r="Q2389" s="262"/>
      <c r="R2389" s="156"/>
      <c r="S2389" s="156"/>
      <c r="T2389" s="74"/>
      <c r="U2389" s="29"/>
    </row>
    <row r="2390" spans="1:21" s="12" customFormat="1" ht="15" hidden="1" thickBot="1">
      <c r="A2390" s="21" t="s">
        <v>7171</v>
      </c>
      <c r="B2390" s="1" t="s">
        <v>161</v>
      </c>
      <c r="C2390" s="98" t="s">
        <v>3272</v>
      </c>
      <c r="D2390" s="100" t="s">
        <v>2115</v>
      </c>
      <c r="E2390" s="100" t="s">
        <v>2120</v>
      </c>
      <c r="F2390" s="100">
        <v>3</v>
      </c>
      <c r="G2390" s="101" t="s">
        <v>2109</v>
      </c>
      <c r="H2390" s="102" t="s">
        <v>2009</v>
      </c>
      <c r="I2390" s="103">
        <v>5222</v>
      </c>
      <c r="J2390" s="103">
        <v>740</v>
      </c>
      <c r="K2390" s="80">
        <v>149</v>
      </c>
      <c r="L2390" s="105">
        <v>1080.44</v>
      </c>
      <c r="M2390" s="106">
        <f t="shared" si="263"/>
        <v>2.8533129000000001E-2</v>
      </c>
      <c r="N2390" s="106">
        <f t="shared" si="264"/>
        <v>1.95425155E-2</v>
      </c>
      <c r="O2390" s="228">
        <f t="shared" si="265"/>
        <v>3.5062420000000002E-4</v>
      </c>
      <c r="P2390" s="281">
        <f t="shared" si="261"/>
        <v>56660</v>
      </c>
      <c r="Q2390" s="262"/>
      <c r="R2390" s="156"/>
      <c r="S2390" s="156"/>
      <c r="T2390" s="74"/>
      <c r="U2390" s="29"/>
    </row>
    <row r="2391" spans="1:21" s="12" customFormat="1" ht="15" hidden="1" thickBot="1">
      <c r="A2391" s="21" t="s">
        <v>7172</v>
      </c>
      <c r="B2391" s="1" t="s">
        <v>162</v>
      </c>
      <c r="C2391" s="98" t="s">
        <v>3272</v>
      </c>
      <c r="D2391" s="100" t="s">
        <v>2115</v>
      </c>
      <c r="E2391" s="100" t="s">
        <v>2122</v>
      </c>
      <c r="F2391" s="100" t="s">
        <v>2119</v>
      </c>
      <c r="G2391" s="101" t="s">
        <v>2108</v>
      </c>
      <c r="H2391" s="102" t="s">
        <v>2010</v>
      </c>
      <c r="I2391" s="103">
        <v>3799</v>
      </c>
      <c r="J2391" s="103">
        <v>558</v>
      </c>
      <c r="K2391" s="80">
        <v>176</v>
      </c>
      <c r="L2391" s="105">
        <v>1356.28</v>
      </c>
      <c r="M2391" s="106">
        <f t="shared" si="263"/>
        <v>4.6327980999999997E-2</v>
      </c>
      <c r="N2391" s="106">
        <f t="shared" si="264"/>
        <v>1.9060233400000001E-2</v>
      </c>
      <c r="O2391" s="228">
        <f t="shared" si="265"/>
        <v>3.4197120000000001E-4</v>
      </c>
      <c r="P2391" s="281">
        <f t="shared" si="261"/>
        <v>55262</v>
      </c>
      <c r="Q2391" s="262"/>
      <c r="R2391" s="156"/>
      <c r="S2391" s="156"/>
      <c r="T2391" s="74"/>
      <c r="U2391" s="29"/>
    </row>
    <row r="2392" spans="1:21" s="12" customFormat="1" ht="15" hidden="1" thickBot="1">
      <c r="A2392" s="21" t="s">
        <v>7173</v>
      </c>
      <c r="B2392" s="1" t="s">
        <v>163</v>
      </c>
      <c r="C2392" s="98" t="s">
        <v>3272</v>
      </c>
      <c r="D2392" s="100" t="s">
        <v>2115</v>
      </c>
      <c r="E2392" s="100" t="s">
        <v>2124</v>
      </c>
      <c r="F2392" s="100">
        <v>3</v>
      </c>
      <c r="G2392" s="101" t="s">
        <v>2109</v>
      </c>
      <c r="H2392" s="102" t="s">
        <v>2011</v>
      </c>
      <c r="I2392" s="103">
        <v>7964</v>
      </c>
      <c r="J2392" s="103">
        <v>1247</v>
      </c>
      <c r="K2392" s="80">
        <v>126</v>
      </c>
      <c r="L2392" s="105">
        <v>1047.8900000000001</v>
      </c>
      <c r="M2392" s="106">
        <f t="shared" si="263"/>
        <v>1.58211953E-2</v>
      </c>
      <c r="N2392" s="106">
        <f t="shared" si="264"/>
        <v>1.88273869E-2</v>
      </c>
      <c r="O2392" s="228">
        <f t="shared" si="265"/>
        <v>3.3779360000000001E-4</v>
      </c>
      <c r="P2392" s="281">
        <f t="shared" si="261"/>
        <v>54587</v>
      </c>
      <c r="Q2392" s="262"/>
      <c r="R2392" s="156"/>
      <c r="S2392" s="156"/>
      <c r="T2392" s="74"/>
      <c r="U2392" s="29"/>
    </row>
    <row r="2393" spans="1:21" s="12" customFormat="1" ht="15" hidden="1" thickBot="1">
      <c r="A2393" s="21" t="s">
        <v>7174</v>
      </c>
      <c r="B2393" s="1" t="s">
        <v>164</v>
      </c>
      <c r="C2393" s="98" t="s">
        <v>3272</v>
      </c>
      <c r="D2393" s="100" t="s">
        <v>2115</v>
      </c>
      <c r="E2393" s="100" t="s">
        <v>2126</v>
      </c>
      <c r="F2393" s="100">
        <v>3</v>
      </c>
      <c r="G2393" s="101" t="s">
        <v>2109</v>
      </c>
      <c r="H2393" s="102" t="s">
        <v>2012</v>
      </c>
      <c r="I2393" s="103">
        <v>5655</v>
      </c>
      <c r="J2393" s="103">
        <v>861</v>
      </c>
      <c r="K2393" s="80">
        <v>283</v>
      </c>
      <c r="L2393" s="105">
        <v>1042.49</v>
      </c>
      <c r="M2393" s="106">
        <f t="shared" si="263"/>
        <v>5.0044208600000001E-2</v>
      </c>
      <c r="N2393" s="106">
        <f t="shared" si="264"/>
        <v>4.1331872300000003E-2</v>
      </c>
      <c r="O2393" s="228">
        <f t="shared" si="265"/>
        <v>7.4156030000000004E-4</v>
      </c>
      <c r="P2393" s="281">
        <f t="shared" si="261"/>
        <v>119836</v>
      </c>
      <c r="Q2393" s="262"/>
      <c r="R2393" s="156"/>
      <c r="S2393" s="156"/>
      <c r="T2393" s="74"/>
      <c r="U2393" s="29"/>
    </row>
    <row r="2394" spans="1:21" s="12" customFormat="1" ht="15" hidden="1" thickBot="1">
      <c r="A2394" s="21" t="s">
        <v>7175</v>
      </c>
      <c r="B2394" s="1" t="s">
        <v>165</v>
      </c>
      <c r="C2394" s="98" t="s">
        <v>3272</v>
      </c>
      <c r="D2394" s="100" t="s">
        <v>2120</v>
      </c>
      <c r="E2394" s="100" t="s">
        <v>2116</v>
      </c>
      <c r="F2394" s="100">
        <v>3</v>
      </c>
      <c r="G2394" s="101" t="s">
        <v>2109</v>
      </c>
      <c r="H2394" s="102" t="s">
        <v>2013</v>
      </c>
      <c r="I2394" s="103">
        <v>12028</v>
      </c>
      <c r="J2394" s="103">
        <v>1943</v>
      </c>
      <c r="K2394" s="80">
        <v>411</v>
      </c>
      <c r="L2394" s="105">
        <v>1436.51</v>
      </c>
      <c r="M2394" s="106">
        <f t="shared" si="263"/>
        <v>3.41702693E-2</v>
      </c>
      <c r="N2394" s="106">
        <f t="shared" si="264"/>
        <v>4.6218149E-2</v>
      </c>
      <c r="O2394" s="228">
        <f t="shared" si="265"/>
        <v>8.29228E-4</v>
      </c>
      <c r="P2394" s="281">
        <f t="shared" si="261"/>
        <v>134003</v>
      </c>
      <c r="Q2394" s="262"/>
      <c r="R2394" s="156"/>
      <c r="S2394" s="156"/>
      <c r="T2394" s="74"/>
      <c r="U2394" s="29"/>
    </row>
    <row r="2395" spans="1:21" s="12" customFormat="1" ht="15" hidden="1" thickBot="1">
      <c r="A2395" s="21" t="s">
        <v>7176</v>
      </c>
      <c r="B2395" s="1" t="s">
        <v>166</v>
      </c>
      <c r="C2395" s="98" t="s">
        <v>3272</v>
      </c>
      <c r="D2395" s="100" t="s">
        <v>2120</v>
      </c>
      <c r="E2395" s="100" t="s">
        <v>2115</v>
      </c>
      <c r="F2395" s="100">
        <v>3</v>
      </c>
      <c r="G2395" s="101" t="s">
        <v>2109</v>
      </c>
      <c r="H2395" s="102" t="s">
        <v>2014</v>
      </c>
      <c r="I2395" s="103">
        <v>16534</v>
      </c>
      <c r="J2395" s="103">
        <v>2336</v>
      </c>
      <c r="K2395" s="80">
        <v>117</v>
      </c>
      <c r="L2395" s="105">
        <v>2064.37</v>
      </c>
      <c r="M2395" s="106">
        <f t="shared" si="263"/>
        <v>7.0763275E-3</v>
      </c>
      <c r="N2395" s="106">
        <f t="shared" si="264"/>
        <v>8.0074312999999994E-3</v>
      </c>
      <c r="O2395" s="228">
        <f t="shared" si="265"/>
        <v>1.4366619999999999E-4</v>
      </c>
      <c r="P2395" s="281">
        <f t="shared" si="261"/>
        <v>23216</v>
      </c>
      <c r="Q2395" s="262"/>
      <c r="R2395" s="156"/>
      <c r="S2395" s="156"/>
      <c r="T2395" s="74"/>
      <c r="U2395" s="29"/>
    </row>
    <row r="2396" spans="1:21" s="12" customFormat="1" ht="15" hidden="1" thickBot="1">
      <c r="A2396" s="21" t="s">
        <v>7177</v>
      </c>
      <c r="B2396" s="1" t="s">
        <v>167</v>
      </c>
      <c r="C2396" s="98" t="s">
        <v>3272</v>
      </c>
      <c r="D2396" s="100" t="s">
        <v>2120</v>
      </c>
      <c r="E2396" s="100" t="s">
        <v>2120</v>
      </c>
      <c r="F2396" s="100">
        <v>3</v>
      </c>
      <c r="G2396" s="101" t="s">
        <v>2109</v>
      </c>
      <c r="H2396" s="102" t="s">
        <v>2015</v>
      </c>
      <c r="I2396" s="103">
        <v>7365</v>
      </c>
      <c r="J2396" s="103">
        <v>1215</v>
      </c>
      <c r="K2396" s="80">
        <v>122</v>
      </c>
      <c r="L2396" s="105">
        <v>3888.78</v>
      </c>
      <c r="M2396" s="106">
        <f t="shared" si="263"/>
        <v>1.6564833599999999E-2</v>
      </c>
      <c r="N2396" s="106">
        <f t="shared" si="264"/>
        <v>5.1754721999999996E-3</v>
      </c>
      <c r="O2396" s="228">
        <f t="shared" si="265"/>
        <v>9.2856300000000001E-5</v>
      </c>
      <c r="P2396" s="281">
        <f t="shared" si="261"/>
        <v>15005</v>
      </c>
      <c r="Q2396" s="262"/>
      <c r="R2396" s="156"/>
      <c r="S2396" s="156"/>
      <c r="T2396" s="74"/>
      <c r="U2396" s="29"/>
    </row>
    <row r="2397" spans="1:21" s="12" customFormat="1" ht="15" hidden="1" thickBot="1">
      <c r="A2397" s="21" t="s">
        <v>7178</v>
      </c>
      <c r="B2397" s="1" t="s">
        <v>168</v>
      </c>
      <c r="C2397" s="98" t="s">
        <v>3272</v>
      </c>
      <c r="D2397" s="100" t="s">
        <v>2120</v>
      </c>
      <c r="E2397" s="100" t="s">
        <v>2122</v>
      </c>
      <c r="F2397" s="100" t="s">
        <v>2119</v>
      </c>
      <c r="G2397" s="101" t="s">
        <v>2108</v>
      </c>
      <c r="H2397" s="102" t="s">
        <v>2016</v>
      </c>
      <c r="I2397" s="103">
        <v>2567</v>
      </c>
      <c r="J2397" s="103">
        <v>406</v>
      </c>
      <c r="K2397" s="80">
        <v>102</v>
      </c>
      <c r="L2397" s="105">
        <v>991.82</v>
      </c>
      <c r="M2397" s="106">
        <f t="shared" si="263"/>
        <v>3.97350993E-2</v>
      </c>
      <c r="N2397" s="106">
        <f t="shared" si="264"/>
        <v>1.6265502099999999E-2</v>
      </c>
      <c r="O2397" s="228">
        <f t="shared" si="265"/>
        <v>2.9182930000000001E-4</v>
      </c>
      <c r="P2397" s="281">
        <f t="shared" si="261"/>
        <v>47159</v>
      </c>
      <c r="Q2397" s="262"/>
      <c r="R2397" s="156"/>
      <c r="S2397" s="156"/>
      <c r="T2397" s="74"/>
      <c r="U2397" s="29"/>
    </row>
    <row r="2398" spans="1:21" s="12" customFormat="1" ht="15" hidden="1" thickBot="1">
      <c r="A2398" s="21" t="s">
        <v>7179</v>
      </c>
      <c r="B2398" s="1" t="s">
        <v>169</v>
      </c>
      <c r="C2398" s="98" t="s">
        <v>3272</v>
      </c>
      <c r="D2398" s="100" t="s">
        <v>2120</v>
      </c>
      <c r="E2398" s="100" t="s">
        <v>2124</v>
      </c>
      <c r="F2398" s="100" t="s">
        <v>2119</v>
      </c>
      <c r="G2398" s="101" t="s">
        <v>2108</v>
      </c>
      <c r="H2398" s="102" t="s">
        <v>2017</v>
      </c>
      <c r="I2398" s="103">
        <v>4358</v>
      </c>
      <c r="J2398" s="103">
        <v>628</v>
      </c>
      <c r="K2398" s="80">
        <v>92</v>
      </c>
      <c r="L2398" s="105">
        <v>1457.88</v>
      </c>
      <c r="M2398" s="106">
        <f t="shared" si="263"/>
        <v>2.1110601100000001E-2</v>
      </c>
      <c r="N2398" s="106">
        <f t="shared" si="264"/>
        <v>9.0936547999999999E-3</v>
      </c>
      <c r="O2398" s="228">
        <f t="shared" si="265"/>
        <v>1.6315479999999999E-4</v>
      </c>
      <c r="P2398" s="281">
        <f t="shared" si="261"/>
        <v>26365</v>
      </c>
      <c r="Q2398" s="262"/>
      <c r="R2398" s="156"/>
      <c r="S2398" s="156"/>
      <c r="T2398" s="74"/>
      <c r="U2398" s="29"/>
    </row>
    <row r="2399" spans="1:21" s="12" customFormat="1" ht="15" hidden="1" thickBot="1">
      <c r="A2399" s="21" t="s">
        <v>7180</v>
      </c>
      <c r="B2399" s="1" t="s">
        <v>170</v>
      </c>
      <c r="C2399" s="98" t="s">
        <v>3272</v>
      </c>
      <c r="D2399" s="100" t="s">
        <v>2120</v>
      </c>
      <c r="E2399" s="100" t="s">
        <v>2126</v>
      </c>
      <c r="F2399" s="100">
        <v>3</v>
      </c>
      <c r="G2399" s="101" t="s">
        <v>2109</v>
      </c>
      <c r="H2399" s="102" t="s">
        <v>2018</v>
      </c>
      <c r="I2399" s="103">
        <v>15412</v>
      </c>
      <c r="J2399" s="103">
        <v>2072</v>
      </c>
      <c r="K2399" s="80">
        <v>525</v>
      </c>
      <c r="L2399" s="105">
        <v>1247.04</v>
      </c>
      <c r="M2399" s="106">
        <f t="shared" si="263"/>
        <v>3.4064365399999998E-2</v>
      </c>
      <c r="N2399" s="106">
        <f t="shared" si="264"/>
        <v>5.6599118800000001E-2</v>
      </c>
      <c r="O2399" s="228">
        <f t="shared" si="265"/>
        <v>1.0154793E-3</v>
      </c>
      <c r="P2399" s="281">
        <f t="shared" si="261"/>
        <v>164101</v>
      </c>
      <c r="Q2399" s="263"/>
      <c r="R2399" s="72"/>
      <c r="S2399" s="72"/>
      <c r="T2399" s="205"/>
      <c r="U2399" s="29"/>
    </row>
    <row r="2400" spans="1:21" s="12" customFormat="1" ht="15" hidden="1" thickBot="1">
      <c r="A2400" s="21" t="s">
        <v>7181</v>
      </c>
      <c r="B2400" s="1" t="s">
        <v>171</v>
      </c>
      <c r="C2400" s="98" t="s">
        <v>3272</v>
      </c>
      <c r="D2400" s="100" t="s">
        <v>2122</v>
      </c>
      <c r="E2400" s="100" t="s">
        <v>2115</v>
      </c>
      <c r="F2400" s="100">
        <v>3</v>
      </c>
      <c r="G2400" s="101" t="s">
        <v>2109</v>
      </c>
      <c r="H2400" s="102" t="s">
        <v>2019</v>
      </c>
      <c r="I2400" s="103">
        <v>35709</v>
      </c>
      <c r="J2400" s="103">
        <v>5323</v>
      </c>
      <c r="K2400" s="80">
        <v>255</v>
      </c>
      <c r="L2400" s="105">
        <v>1926.37</v>
      </c>
      <c r="M2400" s="106">
        <f t="shared" si="263"/>
        <v>7.1410568000000001E-3</v>
      </c>
      <c r="N2400" s="106">
        <f t="shared" si="264"/>
        <v>1.97323698E-2</v>
      </c>
      <c r="O2400" s="228">
        <f t="shared" si="265"/>
        <v>3.540304E-4</v>
      </c>
      <c r="P2400" s="281">
        <f t="shared" si="261"/>
        <v>57211</v>
      </c>
      <c r="Q2400" s="266"/>
      <c r="R2400" s="159"/>
      <c r="S2400" s="159"/>
      <c r="T2400" s="208"/>
      <c r="U2400" s="29"/>
    </row>
    <row r="2401" spans="1:21" s="12" customFormat="1" ht="15" hidden="1" thickBot="1">
      <c r="A2401" s="21" t="s">
        <v>7182</v>
      </c>
      <c r="B2401" s="1" t="s">
        <v>172</v>
      </c>
      <c r="C2401" s="98" t="s">
        <v>3272</v>
      </c>
      <c r="D2401" s="100" t="s">
        <v>2122</v>
      </c>
      <c r="E2401" s="100" t="s">
        <v>2120</v>
      </c>
      <c r="F2401" s="100">
        <v>3</v>
      </c>
      <c r="G2401" s="101" t="s">
        <v>2109</v>
      </c>
      <c r="H2401" s="102" t="s">
        <v>2639</v>
      </c>
      <c r="I2401" s="103">
        <v>8786</v>
      </c>
      <c r="J2401" s="103">
        <v>1552</v>
      </c>
      <c r="K2401" s="80">
        <v>99</v>
      </c>
      <c r="L2401" s="105">
        <v>928.66</v>
      </c>
      <c r="M2401" s="106">
        <f t="shared" si="263"/>
        <v>1.12679262E-2</v>
      </c>
      <c r="N2401" s="106">
        <f t="shared" si="264"/>
        <v>1.8831242200000001E-2</v>
      </c>
      <c r="O2401" s="228">
        <f t="shared" si="265"/>
        <v>3.3786279999999997E-4</v>
      </c>
      <c r="P2401" s="281">
        <f t="shared" si="261"/>
        <v>54598</v>
      </c>
      <c r="Q2401" s="262"/>
      <c r="R2401" s="156"/>
      <c r="S2401" s="156"/>
      <c r="T2401" s="74"/>
      <c r="U2401" s="29"/>
    </row>
    <row r="2402" spans="1:21" s="12" customFormat="1" ht="15" hidden="1" thickBot="1">
      <c r="A2402" s="21" t="s">
        <v>7183</v>
      </c>
      <c r="B2402" s="1" t="s">
        <v>173</v>
      </c>
      <c r="C2402" s="98" t="s">
        <v>3272</v>
      </c>
      <c r="D2402" s="100" t="s">
        <v>2122</v>
      </c>
      <c r="E2402" s="100" t="s">
        <v>2122</v>
      </c>
      <c r="F2402" s="100">
        <v>3</v>
      </c>
      <c r="G2402" s="101" t="s">
        <v>2109</v>
      </c>
      <c r="H2402" s="102" t="s">
        <v>2020</v>
      </c>
      <c r="I2402" s="103">
        <v>24894</v>
      </c>
      <c r="J2402" s="103">
        <v>3698</v>
      </c>
      <c r="K2402" s="80">
        <v>423</v>
      </c>
      <c r="L2402" s="105">
        <v>1050.46</v>
      </c>
      <c r="M2402" s="106">
        <f t="shared" si="263"/>
        <v>1.6992046199999999E-2</v>
      </c>
      <c r="N2402" s="106">
        <f t="shared" si="264"/>
        <v>5.9818162299999998E-2</v>
      </c>
      <c r="O2402" s="228">
        <f t="shared" si="265"/>
        <v>1.0732341E-3</v>
      </c>
      <c r="P2402" s="281">
        <f t="shared" si="261"/>
        <v>173434</v>
      </c>
      <c r="Q2402" s="262"/>
      <c r="R2402" s="156"/>
      <c r="S2402" s="156"/>
      <c r="T2402" s="74"/>
      <c r="U2402" s="29"/>
    </row>
    <row r="2403" spans="1:21" s="12" customFormat="1" ht="15" hidden="1" thickBot="1">
      <c r="A2403" s="21" t="s">
        <v>7184</v>
      </c>
      <c r="B2403" s="1" t="s">
        <v>174</v>
      </c>
      <c r="C2403" s="98" t="s">
        <v>3272</v>
      </c>
      <c r="D2403" s="100" t="s">
        <v>2122</v>
      </c>
      <c r="E2403" s="100" t="s">
        <v>2124</v>
      </c>
      <c r="F2403" s="100" t="s">
        <v>2119</v>
      </c>
      <c r="G2403" s="101" t="s">
        <v>2108</v>
      </c>
      <c r="H2403" s="102" t="s">
        <v>2021</v>
      </c>
      <c r="I2403" s="103">
        <v>3019</v>
      </c>
      <c r="J2403" s="103">
        <v>536</v>
      </c>
      <c r="K2403" s="80">
        <v>24</v>
      </c>
      <c r="L2403" s="105">
        <v>1209.99</v>
      </c>
      <c r="M2403" s="106">
        <f t="shared" si="263"/>
        <v>7.9496522000000007E-3</v>
      </c>
      <c r="N2403" s="106">
        <f t="shared" si="264"/>
        <v>3.5215278999999999E-3</v>
      </c>
      <c r="O2403" s="228">
        <f t="shared" si="265"/>
        <v>6.3181800000000006E-5</v>
      </c>
      <c r="P2403" s="281">
        <f t="shared" si="261"/>
        <v>10210</v>
      </c>
      <c r="Q2403" s="262"/>
      <c r="R2403" s="156"/>
      <c r="S2403" s="156"/>
      <c r="T2403" s="74"/>
      <c r="U2403" s="29"/>
    </row>
    <row r="2404" spans="1:21" s="12" customFormat="1" ht="15" hidden="1" thickBot="1">
      <c r="A2404" s="21" t="s">
        <v>7185</v>
      </c>
      <c r="B2404" s="1" t="s">
        <v>175</v>
      </c>
      <c r="C2404" s="98" t="s">
        <v>3272</v>
      </c>
      <c r="D2404" s="100" t="s">
        <v>2122</v>
      </c>
      <c r="E2404" s="100" t="s">
        <v>2126</v>
      </c>
      <c r="F2404" s="100" t="s">
        <v>2119</v>
      </c>
      <c r="G2404" s="101" t="s">
        <v>2108</v>
      </c>
      <c r="H2404" s="102" t="s">
        <v>2022</v>
      </c>
      <c r="I2404" s="103">
        <v>5134</v>
      </c>
      <c r="J2404" s="103">
        <v>801</v>
      </c>
      <c r="K2404" s="80">
        <v>66</v>
      </c>
      <c r="L2404" s="105">
        <v>1429.11</v>
      </c>
      <c r="M2404" s="106">
        <f t="shared" si="263"/>
        <v>1.28554733E-2</v>
      </c>
      <c r="N2404" s="106">
        <f t="shared" si="264"/>
        <v>7.2053474000000001E-3</v>
      </c>
      <c r="O2404" s="228">
        <f t="shared" si="265"/>
        <v>1.2927549999999999E-4</v>
      </c>
      <c r="P2404" s="281">
        <f t="shared" si="261"/>
        <v>20890</v>
      </c>
      <c r="Q2404" s="262"/>
      <c r="R2404" s="156"/>
      <c r="S2404" s="156"/>
      <c r="T2404" s="74"/>
      <c r="U2404" s="29"/>
    </row>
    <row r="2405" spans="1:21" s="12" customFormat="1" ht="15" hidden="1" thickBot="1">
      <c r="A2405" s="21" t="s">
        <v>7290</v>
      </c>
      <c r="B2405" s="1" t="s">
        <v>176</v>
      </c>
      <c r="C2405" s="98" t="s">
        <v>3272</v>
      </c>
      <c r="D2405" s="100" t="s">
        <v>2122</v>
      </c>
      <c r="E2405" s="100" t="s">
        <v>2133</v>
      </c>
      <c r="F2405" s="100">
        <v>3</v>
      </c>
      <c r="G2405" s="101" t="s">
        <v>2109</v>
      </c>
      <c r="H2405" s="102" t="s">
        <v>2023</v>
      </c>
      <c r="I2405" s="103">
        <v>4965</v>
      </c>
      <c r="J2405" s="103">
        <v>783</v>
      </c>
      <c r="K2405" s="80">
        <v>83</v>
      </c>
      <c r="L2405" s="105">
        <v>1192.56</v>
      </c>
      <c r="M2405" s="106">
        <f t="shared" si="263"/>
        <v>1.6717019100000001E-2</v>
      </c>
      <c r="N2405" s="106">
        <f t="shared" si="264"/>
        <v>1.0975905500000001E-2</v>
      </c>
      <c r="O2405" s="228">
        <f t="shared" si="265"/>
        <v>1.969254E-4</v>
      </c>
      <c r="P2405" s="281">
        <f t="shared" si="261"/>
        <v>31823</v>
      </c>
      <c r="Q2405" s="262"/>
      <c r="R2405" s="156"/>
      <c r="S2405" s="156"/>
      <c r="T2405" s="74"/>
      <c r="U2405" s="29"/>
    </row>
    <row r="2406" spans="1:21" s="12" customFormat="1" ht="15" hidden="1" thickBot="1">
      <c r="A2406" s="21" t="s">
        <v>7186</v>
      </c>
      <c r="B2406" s="1" t="s">
        <v>177</v>
      </c>
      <c r="C2406" s="98" t="s">
        <v>3272</v>
      </c>
      <c r="D2406" s="100" t="s">
        <v>2124</v>
      </c>
      <c r="E2406" s="100" t="s">
        <v>2116</v>
      </c>
      <c r="F2406" s="100" t="s">
        <v>2119</v>
      </c>
      <c r="G2406" s="101" t="s">
        <v>2108</v>
      </c>
      <c r="H2406" s="102" t="s">
        <v>2024</v>
      </c>
      <c r="I2406" s="103">
        <v>3831</v>
      </c>
      <c r="J2406" s="103">
        <v>649</v>
      </c>
      <c r="K2406" s="80">
        <v>253</v>
      </c>
      <c r="L2406" s="105">
        <v>884.88</v>
      </c>
      <c r="M2406" s="106">
        <f t="shared" si="263"/>
        <v>6.6040198300000005E-2</v>
      </c>
      <c r="N2406" s="106">
        <f t="shared" si="264"/>
        <v>4.84360463E-2</v>
      </c>
      <c r="O2406" s="228">
        <f t="shared" si="265"/>
        <v>8.6902059999999996E-4</v>
      </c>
      <c r="P2406" s="281">
        <f t="shared" si="261"/>
        <v>140433</v>
      </c>
      <c r="Q2406" s="267"/>
      <c r="R2406" s="156"/>
      <c r="S2406" s="160"/>
      <c r="T2406" s="74"/>
      <c r="U2406" s="29"/>
    </row>
    <row r="2407" spans="1:21" s="12" customFormat="1" ht="15" hidden="1" thickBot="1">
      <c r="A2407" s="21" t="s">
        <v>7187</v>
      </c>
      <c r="B2407" s="1" t="s">
        <v>178</v>
      </c>
      <c r="C2407" s="98" t="s">
        <v>3272</v>
      </c>
      <c r="D2407" s="100" t="s">
        <v>2124</v>
      </c>
      <c r="E2407" s="100" t="s">
        <v>2115</v>
      </c>
      <c r="F2407" s="100">
        <v>3</v>
      </c>
      <c r="G2407" s="101" t="s">
        <v>2109</v>
      </c>
      <c r="H2407" s="102" t="s">
        <v>2025</v>
      </c>
      <c r="I2407" s="103">
        <v>24031</v>
      </c>
      <c r="J2407" s="103">
        <v>3407</v>
      </c>
      <c r="K2407" s="80">
        <v>596</v>
      </c>
      <c r="L2407" s="105">
        <v>1208.0899999999999</v>
      </c>
      <c r="M2407" s="106">
        <f t="shared" si="263"/>
        <v>2.48012983E-2</v>
      </c>
      <c r="N2407" s="106">
        <f t="shared" si="264"/>
        <v>6.9943483700000003E-2</v>
      </c>
      <c r="O2407" s="228">
        <f t="shared" si="265"/>
        <v>1.2548987E-3</v>
      </c>
      <c r="P2407" s="281">
        <f t="shared" si="261"/>
        <v>202791</v>
      </c>
      <c r="Q2407" s="262"/>
      <c r="R2407" s="156"/>
      <c r="S2407" s="156"/>
      <c r="T2407" s="74"/>
      <c r="U2407" s="29"/>
    </row>
    <row r="2408" spans="1:21" s="12" customFormat="1" ht="15" hidden="1" thickBot="1">
      <c r="A2408" s="21" t="s">
        <v>7188</v>
      </c>
      <c r="B2408" s="1" t="s">
        <v>179</v>
      </c>
      <c r="C2408" s="98" t="s">
        <v>3272</v>
      </c>
      <c r="D2408" s="100" t="s">
        <v>2124</v>
      </c>
      <c r="E2408" s="100" t="s">
        <v>2120</v>
      </c>
      <c r="F2408" s="100" t="s">
        <v>2119</v>
      </c>
      <c r="G2408" s="101" t="s">
        <v>2108</v>
      </c>
      <c r="H2408" s="102" t="s">
        <v>2026</v>
      </c>
      <c r="I2408" s="103">
        <v>4140</v>
      </c>
      <c r="J2408" s="103">
        <v>642</v>
      </c>
      <c r="K2408" s="80">
        <v>77</v>
      </c>
      <c r="L2408" s="105">
        <v>1503.03</v>
      </c>
      <c r="M2408" s="106">
        <f t="shared" si="263"/>
        <v>1.8599033800000001E-2</v>
      </c>
      <c r="N2408" s="106">
        <f t="shared" si="264"/>
        <v>7.9443389000000003E-3</v>
      </c>
      <c r="O2408" s="228">
        <f t="shared" si="265"/>
        <v>1.425342E-4</v>
      </c>
      <c r="P2408" s="281">
        <f t="shared" si="261"/>
        <v>23033</v>
      </c>
      <c r="Q2408" s="262"/>
      <c r="R2408" s="156"/>
      <c r="S2408" s="156"/>
      <c r="T2408" s="74"/>
      <c r="U2408" s="29"/>
    </row>
    <row r="2409" spans="1:21" s="12" customFormat="1" ht="15" hidden="1" thickBot="1">
      <c r="A2409" s="21" t="s">
        <v>7189</v>
      </c>
      <c r="B2409" s="1" t="s">
        <v>180</v>
      </c>
      <c r="C2409" s="98" t="s">
        <v>3272</v>
      </c>
      <c r="D2409" s="100" t="s">
        <v>2124</v>
      </c>
      <c r="E2409" s="100" t="s">
        <v>2122</v>
      </c>
      <c r="F2409" s="100">
        <v>3</v>
      </c>
      <c r="G2409" s="101" t="s">
        <v>2109</v>
      </c>
      <c r="H2409" s="102" t="s">
        <v>2027</v>
      </c>
      <c r="I2409" s="103">
        <v>9088</v>
      </c>
      <c r="J2409" s="103">
        <v>1489</v>
      </c>
      <c r="K2409" s="80">
        <v>227</v>
      </c>
      <c r="L2409" s="105">
        <v>1072.58</v>
      </c>
      <c r="M2409" s="106">
        <f t="shared" si="263"/>
        <v>2.4977992899999999E-2</v>
      </c>
      <c r="N2409" s="106">
        <f t="shared" si="264"/>
        <v>3.4675484700000002E-2</v>
      </c>
      <c r="O2409" s="228">
        <f t="shared" si="265"/>
        <v>6.2213399999999999E-4</v>
      </c>
      <c r="P2409" s="281">
        <f t="shared" si="261"/>
        <v>100536</v>
      </c>
      <c r="Q2409" s="262"/>
      <c r="R2409" s="156"/>
      <c r="S2409" s="156"/>
      <c r="T2409" s="74"/>
      <c r="U2409" s="29"/>
    </row>
    <row r="2410" spans="1:21" s="12" customFormat="1" ht="15" hidden="1" thickBot="1">
      <c r="A2410" s="21" t="s">
        <v>7190</v>
      </c>
      <c r="B2410" s="1" t="s">
        <v>181</v>
      </c>
      <c r="C2410" s="98" t="s">
        <v>3272</v>
      </c>
      <c r="D2410" s="100" t="s">
        <v>2124</v>
      </c>
      <c r="E2410" s="100" t="s">
        <v>2133</v>
      </c>
      <c r="F2410" s="100" t="s">
        <v>2119</v>
      </c>
      <c r="G2410" s="101" t="s">
        <v>2108</v>
      </c>
      <c r="H2410" s="102" t="s">
        <v>2028</v>
      </c>
      <c r="I2410" s="103">
        <v>3846</v>
      </c>
      <c r="J2410" s="103">
        <v>548</v>
      </c>
      <c r="K2410" s="80">
        <v>37</v>
      </c>
      <c r="L2410" s="105">
        <v>5000.38</v>
      </c>
      <c r="M2410" s="106">
        <f t="shared" si="263"/>
        <v>9.6203847999999995E-3</v>
      </c>
      <c r="N2410" s="106">
        <f t="shared" si="264"/>
        <v>1.054314E-3</v>
      </c>
      <c r="O2410" s="228">
        <f t="shared" si="265"/>
        <v>1.8916E-5</v>
      </c>
      <c r="P2410" s="281">
        <f t="shared" si="261"/>
        <v>3056</v>
      </c>
      <c r="Q2410" s="262"/>
      <c r="R2410" s="156"/>
      <c r="S2410" s="156"/>
      <c r="T2410" s="74"/>
      <c r="U2410" s="29"/>
    </row>
    <row r="2411" spans="1:21" s="12" customFormat="1" ht="15" hidden="1" thickBot="1">
      <c r="A2411" s="21" t="s">
        <v>7191</v>
      </c>
      <c r="B2411" s="1" t="s">
        <v>182</v>
      </c>
      <c r="C2411" s="98" t="s">
        <v>3272</v>
      </c>
      <c r="D2411" s="100" t="s">
        <v>2124</v>
      </c>
      <c r="E2411" s="100" t="s">
        <v>2157</v>
      </c>
      <c r="F2411" s="100">
        <v>3</v>
      </c>
      <c r="G2411" s="101" t="s">
        <v>2109</v>
      </c>
      <c r="H2411" s="102" t="s">
        <v>2029</v>
      </c>
      <c r="I2411" s="103">
        <v>16581</v>
      </c>
      <c r="J2411" s="103">
        <v>2440</v>
      </c>
      <c r="K2411" s="80">
        <v>183</v>
      </c>
      <c r="L2411" s="105">
        <v>1299.1400000000001</v>
      </c>
      <c r="M2411" s="106">
        <f t="shared" si="263"/>
        <v>1.10367287E-2</v>
      </c>
      <c r="N2411" s="106">
        <f t="shared" si="264"/>
        <v>2.0728803600000002E-2</v>
      </c>
      <c r="O2411" s="228">
        <f t="shared" si="265"/>
        <v>3.7190809999999998E-4</v>
      </c>
      <c r="P2411" s="281">
        <f t="shared" si="261"/>
        <v>60100</v>
      </c>
      <c r="Q2411" s="268"/>
      <c r="R2411" s="161"/>
      <c r="S2411" s="161"/>
      <c r="T2411" s="209"/>
      <c r="U2411" s="29"/>
    </row>
    <row r="2412" spans="1:21" s="12" customFormat="1" ht="15" hidden="1" thickBot="1">
      <c r="A2412" s="21" t="s">
        <v>7192</v>
      </c>
      <c r="B2412" s="1" t="s">
        <v>183</v>
      </c>
      <c r="C2412" s="98" t="s">
        <v>3272</v>
      </c>
      <c r="D2412" s="100" t="s">
        <v>2126</v>
      </c>
      <c r="E2412" s="100" t="s">
        <v>2116</v>
      </c>
      <c r="F2412" s="100" t="s">
        <v>2119</v>
      </c>
      <c r="G2412" s="101" t="s">
        <v>2108</v>
      </c>
      <c r="H2412" s="102" t="s">
        <v>2030</v>
      </c>
      <c r="I2412" s="103">
        <v>6442</v>
      </c>
      <c r="J2412" s="103">
        <v>1033</v>
      </c>
      <c r="K2412" s="80">
        <v>111</v>
      </c>
      <c r="L2412" s="105">
        <v>1129.01</v>
      </c>
      <c r="M2412" s="106">
        <f t="shared" si="263"/>
        <v>1.7230673700000001E-2</v>
      </c>
      <c r="N2412" s="106">
        <f t="shared" si="264"/>
        <v>1.5765392600000001E-2</v>
      </c>
      <c r="O2412" s="228">
        <f t="shared" si="265"/>
        <v>2.8285650000000001E-4</v>
      </c>
      <c r="P2412" s="281">
        <f t="shared" si="261"/>
        <v>45709</v>
      </c>
      <c r="Q2412" s="262"/>
      <c r="R2412" s="156"/>
      <c r="S2412" s="156"/>
      <c r="T2412" s="74"/>
      <c r="U2412" s="29"/>
    </row>
    <row r="2413" spans="1:21" s="12" customFormat="1" ht="15" hidden="1" thickBot="1">
      <c r="A2413" s="21" t="s">
        <v>7193</v>
      </c>
      <c r="B2413" s="1" t="s">
        <v>184</v>
      </c>
      <c r="C2413" s="98" t="s">
        <v>3272</v>
      </c>
      <c r="D2413" s="100" t="s">
        <v>2126</v>
      </c>
      <c r="E2413" s="100" t="s">
        <v>2115</v>
      </c>
      <c r="F2413" s="100">
        <v>3</v>
      </c>
      <c r="G2413" s="101" t="s">
        <v>2109</v>
      </c>
      <c r="H2413" s="102" t="s">
        <v>2031</v>
      </c>
      <c r="I2413" s="103">
        <v>4362</v>
      </c>
      <c r="J2413" s="103">
        <v>639</v>
      </c>
      <c r="K2413" s="80">
        <v>102</v>
      </c>
      <c r="L2413" s="105">
        <v>1830.12</v>
      </c>
      <c r="M2413" s="106">
        <f t="shared" si="263"/>
        <v>2.3383768900000001E-2</v>
      </c>
      <c r="N2413" s="106">
        <f t="shared" si="264"/>
        <v>8.1646167000000002E-3</v>
      </c>
      <c r="O2413" s="228">
        <f t="shared" si="265"/>
        <v>1.464863E-4</v>
      </c>
      <c r="P2413" s="281">
        <f t="shared" si="261"/>
        <v>23672</v>
      </c>
      <c r="Q2413" s="262"/>
      <c r="R2413" s="156"/>
      <c r="S2413" s="156"/>
      <c r="T2413" s="74"/>
      <c r="U2413" s="29"/>
    </row>
    <row r="2414" spans="1:21" s="12" customFormat="1" ht="15" hidden="1" thickBot="1">
      <c r="A2414" s="21" t="s">
        <v>7194</v>
      </c>
      <c r="B2414" s="1" t="s">
        <v>185</v>
      </c>
      <c r="C2414" s="98" t="s">
        <v>3272</v>
      </c>
      <c r="D2414" s="100" t="s">
        <v>2126</v>
      </c>
      <c r="E2414" s="100" t="s">
        <v>2120</v>
      </c>
      <c r="F2414" s="100">
        <v>3</v>
      </c>
      <c r="G2414" s="101" t="s">
        <v>2109</v>
      </c>
      <c r="H2414" s="102" t="s">
        <v>2032</v>
      </c>
      <c r="I2414" s="103">
        <v>13937</v>
      </c>
      <c r="J2414" s="103">
        <v>2141</v>
      </c>
      <c r="K2414" s="80">
        <v>330</v>
      </c>
      <c r="L2414" s="105">
        <v>1342.28</v>
      </c>
      <c r="M2414" s="106">
        <f t="shared" si="263"/>
        <v>2.36779794E-2</v>
      </c>
      <c r="N2414" s="106">
        <f t="shared" si="264"/>
        <v>3.7767495499999998E-2</v>
      </c>
      <c r="O2414" s="228">
        <f t="shared" si="265"/>
        <v>6.7760970000000005E-4</v>
      </c>
      <c r="P2414" s="281">
        <f t="shared" si="261"/>
        <v>109501</v>
      </c>
      <c r="Q2414" s="262"/>
      <c r="R2414" s="156"/>
      <c r="S2414" s="156"/>
      <c r="T2414" s="74"/>
      <c r="U2414" s="29"/>
    </row>
    <row r="2415" spans="1:21" s="12" customFormat="1" ht="15" hidden="1" thickBot="1">
      <c r="A2415" s="21" t="s">
        <v>7195</v>
      </c>
      <c r="B2415" s="1" t="s">
        <v>186</v>
      </c>
      <c r="C2415" s="98" t="s">
        <v>3272</v>
      </c>
      <c r="D2415" s="100" t="s">
        <v>2126</v>
      </c>
      <c r="E2415" s="100" t="s">
        <v>2122</v>
      </c>
      <c r="F2415" s="100">
        <v>3</v>
      </c>
      <c r="G2415" s="101" t="s">
        <v>2109</v>
      </c>
      <c r="H2415" s="102" t="s">
        <v>2033</v>
      </c>
      <c r="I2415" s="103">
        <v>32178</v>
      </c>
      <c r="J2415" s="103">
        <v>4644</v>
      </c>
      <c r="K2415" s="80">
        <v>316</v>
      </c>
      <c r="L2415" s="105">
        <v>1928.99</v>
      </c>
      <c r="M2415" s="106">
        <f t="shared" si="263"/>
        <v>9.8203740999999994E-3</v>
      </c>
      <c r="N2415" s="106">
        <f t="shared" si="264"/>
        <v>2.36423295E-2</v>
      </c>
      <c r="O2415" s="228">
        <f t="shared" si="265"/>
        <v>4.2418140000000001E-4</v>
      </c>
      <c r="P2415" s="281">
        <f t="shared" si="261"/>
        <v>68547</v>
      </c>
      <c r="Q2415" s="262"/>
      <c r="R2415" s="156"/>
      <c r="S2415" s="156"/>
      <c r="T2415" s="74"/>
      <c r="U2415" s="29"/>
    </row>
    <row r="2416" spans="1:21" s="12" customFormat="1" ht="15" hidden="1" thickBot="1">
      <c r="A2416" s="21" t="s">
        <v>7196</v>
      </c>
      <c r="B2416" s="1" t="s">
        <v>187</v>
      </c>
      <c r="C2416" s="98" t="s">
        <v>3272</v>
      </c>
      <c r="D2416" s="100" t="s">
        <v>2126</v>
      </c>
      <c r="E2416" s="100" t="s">
        <v>2124</v>
      </c>
      <c r="F2416" s="100">
        <v>3</v>
      </c>
      <c r="G2416" s="101" t="s">
        <v>2109</v>
      </c>
      <c r="H2416" s="102" t="s">
        <v>2034</v>
      </c>
      <c r="I2416" s="103">
        <v>7413</v>
      </c>
      <c r="J2416" s="103">
        <v>1144</v>
      </c>
      <c r="K2416" s="80">
        <v>122</v>
      </c>
      <c r="L2416" s="105">
        <v>1378.89</v>
      </c>
      <c r="M2416" s="106">
        <f t="shared" ref="M2416:M2447" si="266" xml:space="preserve"> ROUNDDOWN(K2416/I2416,10)</f>
        <v>1.6457574499999999E-2</v>
      </c>
      <c r="N2416" s="106">
        <f t="shared" ref="N2416:N2447" si="267">ROUNDDOWN(J2416*M2416/L2416,10)</f>
        <v>1.36540733E-2</v>
      </c>
      <c r="O2416" s="228">
        <f t="shared" ref="O2416:O2447" si="268">ROUNDDOWN(N2416/$N$2499,10)</f>
        <v>2.4497599999999999E-4</v>
      </c>
      <c r="P2416" s="281">
        <f t="shared" si="261"/>
        <v>39588</v>
      </c>
      <c r="Q2416" s="262"/>
      <c r="R2416" s="156"/>
      <c r="S2416" s="156"/>
      <c r="T2416" s="74"/>
      <c r="U2416" s="29"/>
    </row>
    <row r="2417" spans="1:21" s="12" customFormat="1" ht="15" hidden="1" thickBot="1">
      <c r="A2417" s="21" t="s">
        <v>7197</v>
      </c>
      <c r="B2417" s="1" t="s">
        <v>188</v>
      </c>
      <c r="C2417" s="98" t="s">
        <v>3272</v>
      </c>
      <c r="D2417" s="100" t="s">
        <v>2126</v>
      </c>
      <c r="E2417" s="100" t="s">
        <v>2126</v>
      </c>
      <c r="F2417" s="100">
        <v>3</v>
      </c>
      <c r="G2417" s="101" t="s">
        <v>2109</v>
      </c>
      <c r="H2417" s="102" t="s">
        <v>2035</v>
      </c>
      <c r="I2417" s="103">
        <v>4362</v>
      </c>
      <c r="J2417" s="103">
        <v>611</v>
      </c>
      <c r="K2417" s="80">
        <v>74</v>
      </c>
      <c r="L2417" s="105">
        <v>1333.9</v>
      </c>
      <c r="M2417" s="106">
        <f t="shared" si="266"/>
        <v>1.6964694999999998E-2</v>
      </c>
      <c r="N2417" s="106">
        <f t="shared" si="267"/>
        <v>7.7707688999999998E-3</v>
      </c>
      <c r="O2417" s="228">
        <f t="shared" si="268"/>
        <v>1.394201E-4</v>
      </c>
      <c r="P2417" s="281">
        <f t="shared" si="261"/>
        <v>22530</v>
      </c>
      <c r="Q2417" s="262"/>
      <c r="R2417" s="156"/>
      <c r="S2417" s="156"/>
      <c r="T2417" s="74"/>
      <c r="U2417" s="29"/>
    </row>
    <row r="2418" spans="1:21" s="12" customFormat="1" ht="15" hidden="1" thickBot="1">
      <c r="A2418" s="21" t="s">
        <v>7198</v>
      </c>
      <c r="B2418" s="1" t="s">
        <v>189</v>
      </c>
      <c r="C2418" s="98" t="s">
        <v>3272</v>
      </c>
      <c r="D2418" s="100" t="s">
        <v>2126</v>
      </c>
      <c r="E2418" s="100" t="s">
        <v>2133</v>
      </c>
      <c r="F2418" s="100" t="s">
        <v>2119</v>
      </c>
      <c r="G2418" s="101" t="s">
        <v>2108</v>
      </c>
      <c r="H2418" s="102" t="s">
        <v>2036</v>
      </c>
      <c r="I2418" s="103">
        <v>3861</v>
      </c>
      <c r="J2418" s="103">
        <v>564</v>
      </c>
      <c r="K2418" s="80">
        <v>93</v>
      </c>
      <c r="L2418" s="105">
        <v>2034.82</v>
      </c>
      <c r="M2418" s="106">
        <f t="shared" si="266"/>
        <v>2.4087023999999999E-2</v>
      </c>
      <c r="N2418" s="106">
        <f t="shared" si="267"/>
        <v>6.6763062E-3</v>
      </c>
      <c r="O2418" s="228">
        <f t="shared" si="268"/>
        <v>1.197836E-4</v>
      </c>
      <c r="P2418" s="281">
        <f t="shared" si="261"/>
        <v>19357</v>
      </c>
      <c r="Q2418" s="262"/>
      <c r="R2418" s="156"/>
      <c r="S2418" s="156"/>
      <c r="T2418" s="74"/>
      <c r="U2418" s="29"/>
    </row>
    <row r="2419" spans="1:21" s="12" customFormat="1" ht="15" hidden="1" thickBot="1">
      <c r="A2419" s="21" t="s">
        <v>7199</v>
      </c>
      <c r="B2419" s="1" t="s">
        <v>190</v>
      </c>
      <c r="C2419" s="98" t="s">
        <v>3272</v>
      </c>
      <c r="D2419" s="100" t="s">
        <v>2126</v>
      </c>
      <c r="E2419" s="100" t="s">
        <v>2157</v>
      </c>
      <c r="F2419" s="100">
        <v>3</v>
      </c>
      <c r="G2419" s="101" t="s">
        <v>2109</v>
      </c>
      <c r="H2419" s="102" t="s">
        <v>2037</v>
      </c>
      <c r="I2419" s="103">
        <v>5568</v>
      </c>
      <c r="J2419" s="103">
        <v>849</v>
      </c>
      <c r="K2419" s="80">
        <v>134</v>
      </c>
      <c r="L2419" s="105">
        <v>1200.2</v>
      </c>
      <c r="M2419" s="106">
        <f t="shared" si="266"/>
        <v>2.4066091899999999E-2</v>
      </c>
      <c r="N2419" s="106">
        <f t="shared" si="267"/>
        <v>1.7023922600000001E-2</v>
      </c>
      <c r="O2419" s="228">
        <f t="shared" si="268"/>
        <v>3.0543649999999997E-4</v>
      </c>
      <c r="P2419" s="281">
        <f t="shared" si="261"/>
        <v>49358</v>
      </c>
      <c r="Q2419" s="262"/>
      <c r="R2419" s="156"/>
      <c r="S2419" s="156"/>
      <c r="T2419" s="74"/>
      <c r="U2419" s="29"/>
    </row>
    <row r="2420" spans="1:21" s="12" customFormat="1" ht="15" hidden="1" thickBot="1">
      <c r="A2420" s="21" t="s">
        <v>7200</v>
      </c>
      <c r="B2420" s="1" t="s">
        <v>191</v>
      </c>
      <c r="C2420" s="98" t="s">
        <v>3272</v>
      </c>
      <c r="D2420" s="100" t="s">
        <v>2126</v>
      </c>
      <c r="E2420" s="100" t="s">
        <v>2159</v>
      </c>
      <c r="F2420" s="100" t="s">
        <v>2119</v>
      </c>
      <c r="G2420" s="101" t="s">
        <v>2108</v>
      </c>
      <c r="H2420" s="102" t="s">
        <v>2038</v>
      </c>
      <c r="I2420" s="103">
        <v>5565</v>
      </c>
      <c r="J2420" s="103">
        <v>878</v>
      </c>
      <c r="K2420" s="80">
        <v>161</v>
      </c>
      <c r="L2420" s="105">
        <v>1321.82</v>
      </c>
      <c r="M2420" s="106">
        <f t="shared" si="266"/>
        <v>2.8930817599999999E-2</v>
      </c>
      <c r="N2420" s="106">
        <f t="shared" si="267"/>
        <v>1.9216881099999999E-2</v>
      </c>
      <c r="O2420" s="228">
        <f t="shared" si="268"/>
        <v>3.4478170000000003E-4</v>
      </c>
      <c r="P2420" s="281">
        <f t="shared" si="261"/>
        <v>55716</v>
      </c>
      <c r="Q2420" s="262"/>
      <c r="R2420" s="156"/>
      <c r="S2420" s="156"/>
      <c r="T2420" s="74"/>
      <c r="U2420" s="29"/>
    </row>
    <row r="2421" spans="1:21" s="12" customFormat="1" ht="15" hidden="1" thickBot="1">
      <c r="A2421" s="21" t="s">
        <v>7201</v>
      </c>
      <c r="B2421" s="1" t="s">
        <v>192</v>
      </c>
      <c r="C2421" s="98" t="s">
        <v>3272</v>
      </c>
      <c r="D2421" s="100" t="s">
        <v>2133</v>
      </c>
      <c r="E2421" s="100" t="s">
        <v>2116</v>
      </c>
      <c r="F2421" s="108">
        <v>3</v>
      </c>
      <c r="G2421" s="109" t="s">
        <v>2109</v>
      </c>
      <c r="H2421" s="102" t="s">
        <v>2039</v>
      </c>
      <c r="I2421" s="103">
        <v>4012</v>
      </c>
      <c r="J2421" s="103">
        <v>449</v>
      </c>
      <c r="K2421" s="80">
        <v>48</v>
      </c>
      <c r="L2421" s="105">
        <v>3029.66</v>
      </c>
      <c r="M2421" s="106">
        <f t="shared" si="266"/>
        <v>1.1964107599999999E-2</v>
      </c>
      <c r="N2421" s="106">
        <f t="shared" si="267"/>
        <v>1.7730980000000001E-3</v>
      </c>
      <c r="O2421" s="228">
        <f t="shared" si="268"/>
        <v>3.18122E-5</v>
      </c>
      <c r="P2421" s="281">
        <f t="shared" si="261"/>
        <v>5140</v>
      </c>
      <c r="Q2421" s="262"/>
      <c r="R2421" s="156"/>
      <c r="S2421" s="156"/>
      <c r="T2421" s="74"/>
      <c r="U2421" s="29"/>
    </row>
    <row r="2422" spans="1:21" s="12" customFormat="1" ht="15" hidden="1" thickBot="1">
      <c r="A2422" s="21" t="s">
        <v>7202</v>
      </c>
      <c r="B2422" s="1" t="s">
        <v>193</v>
      </c>
      <c r="C2422" s="98" t="s">
        <v>3272</v>
      </c>
      <c r="D2422" s="100" t="s">
        <v>2133</v>
      </c>
      <c r="E2422" s="100" t="s">
        <v>2115</v>
      </c>
      <c r="F2422" s="100">
        <v>3</v>
      </c>
      <c r="G2422" s="101" t="s">
        <v>2109</v>
      </c>
      <c r="H2422" s="102" t="s">
        <v>2040</v>
      </c>
      <c r="I2422" s="103">
        <v>5982</v>
      </c>
      <c r="J2422" s="103">
        <v>868</v>
      </c>
      <c r="K2422" s="80">
        <v>105</v>
      </c>
      <c r="L2422" s="105">
        <v>1206.9000000000001</v>
      </c>
      <c r="M2422" s="106">
        <f t="shared" si="266"/>
        <v>1.7552657900000001E-2</v>
      </c>
      <c r="N2422" s="106">
        <f t="shared" si="267"/>
        <v>1.26238354E-2</v>
      </c>
      <c r="O2422" s="228">
        <f t="shared" si="268"/>
        <v>2.2649190000000001E-4</v>
      </c>
      <c r="P2422" s="281">
        <f t="shared" si="261"/>
        <v>36601</v>
      </c>
      <c r="Q2422" s="262"/>
      <c r="R2422" s="156"/>
      <c r="S2422" s="156"/>
      <c r="T2422" s="74"/>
      <c r="U2422" s="29"/>
    </row>
    <row r="2423" spans="1:21" s="12" customFormat="1" ht="15" hidden="1" thickBot="1">
      <c r="A2423" s="21" t="s">
        <v>7203</v>
      </c>
      <c r="B2423" s="1" t="s">
        <v>194</v>
      </c>
      <c r="C2423" s="98" t="s">
        <v>3272</v>
      </c>
      <c r="D2423" s="100" t="s">
        <v>2133</v>
      </c>
      <c r="E2423" s="100" t="s">
        <v>2120</v>
      </c>
      <c r="F2423" s="100">
        <v>3</v>
      </c>
      <c r="G2423" s="101" t="s">
        <v>2109</v>
      </c>
      <c r="H2423" s="102" t="s">
        <v>2041</v>
      </c>
      <c r="I2423" s="103">
        <v>14479</v>
      </c>
      <c r="J2423" s="103">
        <v>1789</v>
      </c>
      <c r="K2423" s="80">
        <v>300</v>
      </c>
      <c r="L2423" s="105">
        <v>1420.47</v>
      </c>
      <c r="M2423" s="106">
        <f t="shared" si="266"/>
        <v>2.0719662900000001E-2</v>
      </c>
      <c r="N2423" s="106">
        <f t="shared" si="267"/>
        <v>2.60952198E-2</v>
      </c>
      <c r="O2423" s="228">
        <f t="shared" si="268"/>
        <v>4.6819020000000002E-4</v>
      </c>
      <c r="P2423" s="281">
        <f t="shared" si="261"/>
        <v>75659</v>
      </c>
      <c r="Q2423" s="262"/>
      <c r="R2423" s="156"/>
      <c r="S2423" s="156"/>
      <c r="T2423" s="74"/>
      <c r="U2423" s="29"/>
    </row>
    <row r="2424" spans="1:21" s="12" customFormat="1" ht="15" hidden="1" thickBot="1">
      <c r="A2424" s="21" t="s">
        <v>7204</v>
      </c>
      <c r="B2424" s="1" t="s">
        <v>195</v>
      </c>
      <c r="C2424" s="98" t="s">
        <v>3272</v>
      </c>
      <c r="D2424" s="100" t="s">
        <v>2133</v>
      </c>
      <c r="E2424" s="100" t="s">
        <v>2122</v>
      </c>
      <c r="F2424" s="100">
        <v>3</v>
      </c>
      <c r="G2424" s="101" t="s">
        <v>2109</v>
      </c>
      <c r="H2424" s="102" t="s">
        <v>2042</v>
      </c>
      <c r="I2424" s="103">
        <v>6583</v>
      </c>
      <c r="J2424" s="103">
        <v>805</v>
      </c>
      <c r="K2424" s="80">
        <v>126</v>
      </c>
      <c r="L2424" s="105">
        <v>2115.39</v>
      </c>
      <c r="M2424" s="106">
        <f t="shared" si="266"/>
        <v>1.9140209599999999E-2</v>
      </c>
      <c r="N2424" s="106">
        <f t="shared" si="267"/>
        <v>7.2837012000000001E-3</v>
      </c>
      <c r="O2424" s="228">
        <f t="shared" si="268"/>
        <v>1.306813E-4</v>
      </c>
      <c r="P2424" s="281">
        <f t="shared" si="261"/>
        <v>21118</v>
      </c>
      <c r="Q2424" s="262"/>
      <c r="R2424" s="156"/>
      <c r="S2424" s="156"/>
      <c r="T2424" s="74"/>
      <c r="U2424" s="29"/>
    </row>
    <row r="2425" spans="1:21" s="12" customFormat="1" ht="15" hidden="1" thickBot="1">
      <c r="A2425" s="21" t="s">
        <v>7205</v>
      </c>
      <c r="B2425" s="1" t="s">
        <v>196</v>
      </c>
      <c r="C2425" s="98" t="s">
        <v>3272</v>
      </c>
      <c r="D2425" s="100" t="s">
        <v>2133</v>
      </c>
      <c r="E2425" s="100" t="s">
        <v>2124</v>
      </c>
      <c r="F2425" s="100">
        <v>2</v>
      </c>
      <c r="G2425" s="101" t="s">
        <v>2108</v>
      </c>
      <c r="H2425" s="102" t="s">
        <v>2043</v>
      </c>
      <c r="I2425" s="103">
        <v>4356</v>
      </c>
      <c r="J2425" s="103">
        <v>705</v>
      </c>
      <c r="K2425" s="80">
        <v>126</v>
      </c>
      <c r="L2425" s="105">
        <v>806.49</v>
      </c>
      <c r="M2425" s="106">
        <f t="shared" si="266"/>
        <v>2.89256198E-2</v>
      </c>
      <c r="N2425" s="106">
        <f t="shared" si="267"/>
        <v>2.5285573200000001E-2</v>
      </c>
      <c r="O2425" s="228">
        <f t="shared" si="268"/>
        <v>4.5366390000000002E-4</v>
      </c>
      <c r="P2425" s="281">
        <f t="shared" si="261"/>
        <v>73312</v>
      </c>
      <c r="Q2425" s="262"/>
      <c r="R2425" s="156"/>
      <c r="S2425" s="156"/>
      <c r="T2425" s="74"/>
      <c r="U2425" s="29"/>
    </row>
    <row r="2426" spans="1:21" s="12" customFormat="1" ht="15" hidden="1" thickBot="1">
      <c r="A2426" s="21" t="s">
        <v>7206</v>
      </c>
      <c r="B2426" s="1" t="s">
        <v>197</v>
      </c>
      <c r="C2426" s="98" t="s">
        <v>3272</v>
      </c>
      <c r="D2426" s="100" t="s">
        <v>2133</v>
      </c>
      <c r="E2426" s="100" t="s">
        <v>2126</v>
      </c>
      <c r="F2426" s="100">
        <v>3</v>
      </c>
      <c r="G2426" s="101" t="s">
        <v>2109</v>
      </c>
      <c r="H2426" s="102" t="s">
        <v>2044</v>
      </c>
      <c r="I2426" s="103">
        <v>12339</v>
      </c>
      <c r="J2426" s="103">
        <v>1759</v>
      </c>
      <c r="K2426" s="80">
        <v>115</v>
      </c>
      <c r="L2426" s="105">
        <v>1278.0899999999999</v>
      </c>
      <c r="M2426" s="106">
        <f t="shared" si="266"/>
        <v>9.3200421000000002E-3</v>
      </c>
      <c r="N2426" s="106">
        <f t="shared" si="267"/>
        <v>1.28269167E-2</v>
      </c>
      <c r="O2426" s="228">
        <f t="shared" si="268"/>
        <v>2.301355E-4</v>
      </c>
      <c r="P2426" s="281">
        <f t="shared" si="261"/>
        <v>37189</v>
      </c>
      <c r="Q2426" s="269"/>
      <c r="R2426" s="162"/>
      <c r="S2426" s="156"/>
      <c r="T2426" s="74"/>
      <c r="U2426" s="29"/>
    </row>
    <row r="2427" spans="1:21" s="12" customFormat="1" ht="15" hidden="1" thickBot="1">
      <c r="A2427" s="21" t="s">
        <v>7207</v>
      </c>
      <c r="B2427" s="1" t="s">
        <v>198</v>
      </c>
      <c r="C2427" s="98" t="s">
        <v>3272</v>
      </c>
      <c r="D2427" s="100" t="s">
        <v>2157</v>
      </c>
      <c r="E2427" s="100" t="s">
        <v>2116</v>
      </c>
      <c r="F2427" s="100" t="s">
        <v>2117</v>
      </c>
      <c r="G2427" s="101" t="s">
        <v>2107</v>
      </c>
      <c r="H2427" s="102" t="s">
        <v>2045</v>
      </c>
      <c r="I2427" s="103">
        <v>46720</v>
      </c>
      <c r="J2427" s="103">
        <v>5922</v>
      </c>
      <c r="K2427" s="80">
        <v>504</v>
      </c>
      <c r="L2427" s="105">
        <v>1569.72</v>
      </c>
      <c r="M2427" s="106">
        <f t="shared" si="266"/>
        <v>1.07876712E-2</v>
      </c>
      <c r="N2427" s="106">
        <f t="shared" si="267"/>
        <v>4.0698079099999999E-2</v>
      </c>
      <c r="O2427" s="228">
        <f t="shared" si="268"/>
        <v>7.3018900000000001E-4</v>
      </c>
      <c r="P2427" s="281">
        <f t="shared" si="261"/>
        <v>117998</v>
      </c>
      <c r="Q2427" s="262"/>
      <c r="R2427" s="156"/>
      <c r="S2427" s="156"/>
      <c r="T2427" s="74"/>
      <c r="U2427" s="29"/>
    </row>
    <row r="2428" spans="1:21" s="12" customFormat="1" ht="15" hidden="1" thickBot="1">
      <c r="A2428" s="21" t="s">
        <v>7208</v>
      </c>
      <c r="B2428" s="1" t="s">
        <v>199</v>
      </c>
      <c r="C2428" s="98" t="s">
        <v>3272</v>
      </c>
      <c r="D2428" s="100" t="s">
        <v>2157</v>
      </c>
      <c r="E2428" s="100" t="s">
        <v>2115</v>
      </c>
      <c r="F2428" s="100" t="s">
        <v>2119</v>
      </c>
      <c r="G2428" s="101" t="s">
        <v>2108</v>
      </c>
      <c r="H2428" s="102" t="s">
        <v>2046</v>
      </c>
      <c r="I2428" s="103">
        <v>5648</v>
      </c>
      <c r="J2428" s="103">
        <v>948</v>
      </c>
      <c r="K2428" s="80">
        <v>30</v>
      </c>
      <c r="L2428" s="105">
        <v>1821.73</v>
      </c>
      <c r="M2428" s="106">
        <f t="shared" si="266"/>
        <v>5.3116146999999999E-3</v>
      </c>
      <c r="N2428" s="106">
        <f t="shared" si="267"/>
        <v>2.7640817000000001E-3</v>
      </c>
      <c r="O2428" s="228">
        <f t="shared" si="268"/>
        <v>4.9592000000000002E-5</v>
      </c>
      <c r="P2428" s="281">
        <f t="shared" si="261"/>
        <v>8014</v>
      </c>
      <c r="Q2428" s="270"/>
      <c r="R2428" s="163"/>
      <c r="S2428" s="163"/>
      <c r="T2428" s="210"/>
      <c r="U2428" s="29"/>
    </row>
    <row r="2429" spans="1:21" s="12" customFormat="1" ht="15" hidden="1" thickBot="1">
      <c r="A2429" s="22">
        <v>3208033</v>
      </c>
      <c r="B2429" s="1" t="s">
        <v>200</v>
      </c>
      <c r="C2429" s="98" t="s">
        <v>3272</v>
      </c>
      <c r="D2429" s="100" t="s">
        <v>2157</v>
      </c>
      <c r="E2429" s="100" t="s">
        <v>2120</v>
      </c>
      <c r="F2429" s="100">
        <v>3</v>
      </c>
      <c r="G2429" s="101" t="s">
        <v>2109</v>
      </c>
      <c r="H2429" s="102" t="s">
        <v>2047</v>
      </c>
      <c r="I2429" s="103">
        <v>5186</v>
      </c>
      <c r="J2429" s="103">
        <v>904</v>
      </c>
      <c r="K2429" s="80">
        <v>78</v>
      </c>
      <c r="L2429" s="105">
        <v>1894.23</v>
      </c>
      <c r="M2429" s="106">
        <f t="shared" si="266"/>
        <v>1.50404936E-2</v>
      </c>
      <c r="N2429" s="106">
        <f t="shared" si="267"/>
        <v>7.1779067000000002E-3</v>
      </c>
      <c r="O2429" s="228">
        <f t="shared" si="268"/>
        <v>1.287832E-4</v>
      </c>
      <c r="P2429" s="281">
        <f t="shared" si="261"/>
        <v>20811</v>
      </c>
      <c r="Q2429" s="264"/>
      <c r="R2429" s="157"/>
      <c r="S2429" s="157"/>
      <c r="T2429" s="211"/>
      <c r="U2429" s="29"/>
    </row>
    <row r="2430" spans="1:21" s="12" customFormat="1" ht="15" hidden="1" thickBot="1">
      <c r="A2430" s="12" t="s">
        <v>7209</v>
      </c>
      <c r="B2430" s="1" t="s">
        <v>201</v>
      </c>
      <c r="C2430" s="98" t="s">
        <v>3272</v>
      </c>
      <c r="D2430" s="100" t="s">
        <v>2157</v>
      </c>
      <c r="E2430" s="100" t="s">
        <v>2122</v>
      </c>
      <c r="F2430" s="100" t="s">
        <v>2119</v>
      </c>
      <c r="G2430" s="101" t="s">
        <v>2108</v>
      </c>
      <c r="H2430" s="102" t="s">
        <v>2045</v>
      </c>
      <c r="I2430" s="103">
        <v>10485</v>
      </c>
      <c r="J2430" s="103">
        <v>1713</v>
      </c>
      <c r="K2430" s="80">
        <v>53</v>
      </c>
      <c r="L2430" s="105">
        <v>2497.41</v>
      </c>
      <c r="M2430" s="106">
        <f t="shared" si="266"/>
        <v>5.0548401999999997E-3</v>
      </c>
      <c r="N2430" s="106">
        <f t="shared" si="267"/>
        <v>3.4671684000000002E-3</v>
      </c>
      <c r="O2430" s="228">
        <f t="shared" si="268"/>
        <v>6.2206500000000001E-5</v>
      </c>
      <c r="P2430" s="281">
        <f t="shared" si="261"/>
        <v>10052</v>
      </c>
      <c r="Q2430" s="265"/>
      <c r="R2430" s="73"/>
      <c r="S2430" s="73"/>
      <c r="T2430" s="207"/>
      <c r="U2430" s="29"/>
    </row>
    <row r="2431" spans="1:21" s="12" customFormat="1" ht="15" hidden="1" thickBot="1">
      <c r="A2431" s="12" t="s">
        <v>7210</v>
      </c>
      <c r="B2431" s="1" t="s">
        <v>202</v>
      </c>
      <c r="C2431" s="98" t="s">
        <v>3272</v>
      </c>
      <c r="D2431" s="100" t="s">
        <v>2157</v>
      </c>
      <c r="E2431" s="100" t="s">
        <v>2124</v>
      </c>
      <c r="F2431" s="100" t="s">
        <v>2119</v>
      </c>
      <c r="G2431" s="101" t="s">
        <v>2108</v>
      </c>
      <c r="H2431" s="102" t="s">
        <v>2048</v>
      </c>
      <c r="I2431" s="103">
        <v>4073</v>
      </c>
      <c r="J2431" s="103">
        <v>652</v>
      </c>
      <c r="K2431" s="80">
        <v>32</v>
      </c>
      <c r="L2431" s="105">
        <v>1426.81</v>
      </c>
      <c r="M2431" s="106">
        <f t="shared" si="266"/>
        <v>7.8566166999999992E-3</v>
      </c>
      <c r="N2431" s="106">
        <f t="shared" si="267"/>
        <v>3.5901865000000002E-3</v>
      </c>
      <c r="O2431" s="228">
        <f t="shared" si="268"/>
        <v>6.4413700000000003E-5</v>
      </c>
      <c r="P2431" s="281">
        <f t="shared" si="261"/>
        <v>10409</v>
      </c>
      <c r="Q2431" s="262"/>
      <c r="R2431" s="156"/>
      <c r="S2431" s="156"/>
      <c r="T2431" s="74"/>
      <c r="U2431" s="29"/>
    </row>
    <row r="2432" spans="1:21" s="12" customFormat="1" ht="15" hidden="1" thickBot="1">
      <c r="A2432" s="12" t="s">
        <v>7211</v>
      </c>
      <c r="B2432" s="1" t="s">
        <v>203</v>
      </c>
      <c r="C2432" s="98" t="s">
        <v>3272</v>
      </c>
      <c r="D2432" s="100" t="s">
        <v>2157</v>
      </c>
      <c r="E2432" s="100" t="s">
        <v>2126</v>
      </c>
      <c r="F2432" s="100" t="s">
        <v>2119</v>
      </c>
      <c r="G2432" s="101" t="s">
        <v>2108</v>
      </c>
      <c r="H2432" s="102" t="s">
        <v>2049</v>
      </c>
      <c r="I2432" s="103">
        <v>3758</v>
      </c>
      <c r="J2432" s="103">
        <v>655</v>
      </c>
      <c r="K2432" s="80">
        <v>30</v>
      </c>
      <c r="L2432" s="105">
        <v>1495.07</v>
      </c>
      <c r="M2432" s="106">
        <f t="shared" si="266"/>
        <v>7.9829696000000006E-3</v>
      </c>
      <c r="N2432" s="106">
        <f t="shared" si="267"/>
        <v>3.4973914E-3</v>
      </c>
      <c r="O2432" s="228">
        <f t="shared" si="268"/>
        <v>6.2748800000000005E-5</v>
      </c>
      <c r="P2432" s="281">
        <f t="shared" si="261"/>
        <v>10140</v>
      </c>
      <c r="Q2432" s="262"/>
      <c r="R2432" s="156"/>
      <c r="S2432" s="156"/>
      <c r="T2432" s="74"/>
      <c r="U2432" s="29"/>
    </row>
    <row r="2433" spans="1:21" s="12" customFormat="1" ht="15" hidden="1" thickBot="1">
      <c r="A2433" s="12" t="s">
        <v>7212</v>
      </c>
      <c r="B2433" s="1" t="s">
        <v>204</v>
      </c>
      <c r="C2433" s="98" t="s">
        <v>3272</v>
      </c>
      <c r="D2433" s="100" t="s">
        <v>2157</v>
      </c>
      <c r="E2433" s="100" t="s">
        <v>2133</v>
      </c>
      <c r="F2433" s="100" t="s">
        <v>2119</v>
      </c>
      <c r="G2433" s="101" t="s">
        <v>2108</v>
      </c>
      <c r="H2433" s="102" t="s">
        <v>2050</v>
      </c>
      <c r="I2433" s="103">
        <v>3697</v>
      </c>
      <c r="J2433" s="103">
        <v>541</v>
      </c>
      <c r="K2433" s="80">
        <v>34</v>
      </c>
      <c r="L2433" s="105">
        <v>2588.0300000000002</v>
      </c>
      <c r="M2433" s="106">
        <f t="shared" si="266"/>
        <v>9.1966458999999997E-3</v>
      </c>
      <c r="N2433" s="106">
        <f t="shared" si="267"/>
        <v>1.9224604000000001E-3</v>
      </c>
      <c r="O2433" s="228">
        <f t="shared" si="268"/>
        <v>3.4492000000000001E-5</v>
      </c>
      <c r="P2433" s="281">
        <f t="shared" si="261"/>
        <v>5573</v>
      </c>
      <c r="Q2433" s="262"/>
      <c r="R2433" s="156"/>
      <c r="S2433" s="156"/>
      <c r="T2433" s="74"/>
      <c r="U2433" s="29"/>
    </row>
    <row r="2434" spans="1:21" s="12" customFormat="1" ht="15" hidden="1" thickBot="1">
      <c r="A2434" s="12" t="s">
        <v>7213</v>
      </c>
      <c r="B2434" s="1" t="s">
        <v>205</v>
      </c>
      <c r="C2434" s="98" t="s">
        <v>3272</v>
      </c>
      <c r="D2434" s="100" t="s">
        <v>2159</v>
      </c>
      <c r="E2434" s="100" t="s">
        <v>2116</v>
      </c>
      <c r="F2434" s="100" t="s">
        <v>2119</v>
      </c>
      <c r="G2434" s="101" t="s">
        <v>2108</v>
      </c>
      <c r="H2434" s="102" t="s">
        <v>2051</v>
      </c>
      <c r="I2434" s="103">
        <v>8591</v>
      </c>
      <c r="J2434" s="103">
        <v>1324</v>
      </c>
      <c r="K2434" s="80">
        <v>306</v>
      </c>
      <c r="L2434" s="105">
        <v>1436.61</v>
      </c>
      <c r="M2434" s="106">
        <f t="shared" si="266"/>
        <v>3.5618670700000001E-2</v>
      </c>
      <c r="N2434" s="106">
        <f t="shared" si="267"/>
        <v>3.28266683E-2</v>
      </c>
      <c r="O2434" s="228">
        <f t="shared" si="268"/>
        <v>5.8896329999999996E-4</v>
      </c>
      <c r="P2434" s="281">
        <f t="shared" si="261"/>
        <v>95176</v>
      </c>
      <c r="Q2434" s="262"/>
      <c r="R2434" s="156"/>
      <c r="S2434" s="156"/>
      <c r="T2434" s="74"/>
      <c r="U2434" s="29"/>
    </row>
    <row r="2435" spans="1:21" s="12" customFormat="1" ht="15" hidden="1" thickBot="1">
      <c r="A2435" s="12" t="s">
        <v>7214</v>
      </c>
      <c r="B2435" s="1" t="s">
        <v>206</v>
      </c>
      <c r="C2435" s="98" t="s">
        <v>3272</v>
      </c>
      <c r="D2435" s="100" t="s">
        <v>2159</v>
      </c>
      <c r="E2435" s="100" t="s">
        <v>2115</v>
      </c>
      <c r="F2435" s="100" t="s">
        <v>2119</v>
      </c>
      <c r="G2435" s="101" t="s">
        <v>2108</v>
      </c>
      <c r="H2435" s="102" t="s">
        <v>2052</v>
      </c>
      <c r="I2435" s="103">
        <v>6473</v>
      </c>
      <c r="J2435" s="103">
        <v>1048</v>
      </c>
      <c r="K2435" s="80">
        <v>105</v>
      </c>
      <c r="L2435" s="105">
        <v>2128.0100000000002</v>
      </c>
      <c r="M2435" s="106">
        <f t="shared" si="266"/>
        <v>1.6221226599999999E-2</v>
      </c>
      <c r="N2435" s="106">
        <f t="shared" si="267"/>
        <v>7.9886116000000007E-3</v>
      </c>
      <c r="O2435" s="228">
        <f t="shared" si="268"/>
        <v>1.433285E-4</v>
      </c>
      <c r="P2435" s="281">
        <f t="shared" si="261"/>
        <v>23161</v>
      </c>
      <c r="Q2435" s="271"/>
      <c r="R2435" s="161"/>
      <c r="S2435" s="164"/>
      <c r="T2435" s="212"/>
      <c r="U2435" s="29"/>
    </row>
    <row r="2436" spans="1:21" s="12" customFormat="1" ht="15" hidden="1" thickBot="1">
      <c r="A2436" s="12" t="s">
        <v>7215</v>
      </c>
      <c r="B2436" s="1" t="s">
        <v>207</v>
      </c>
      <c r="C2436" s="98" t="s">
        <v>3272</v>
      </c>
      <c r="D2436" s="100" t="s">
        <v>2159</v>
      </c>
      <c r="E2436" s="100" t="s">
        <v>2120</v>
      </c>
      <c r="F2436" s="100">
        <v>3</v>
      </c>
      <c r="G2436" s="101" t="s">
        <v>2109</v>
      </c>
      <c r="H2436" s="102" t="s">
        <v>2053</v>
      </c>
      <c r="I2436" s="103">
        <v>9450</v>
      </c>
      <c r="J2436" s="103">
        <v>1428</v>
      </c>
      <c r="K2436" s="80">
        <v>190</v>
      </c>
      <c r="L2436" s="105">
        <v>1179.05</v>
      </c>
      <c r="M2436" s="106">
        <f t="shared" si="266"/>
        <v>2.0105820100000001E-2</v>
      </c>
      <c r="N2436" s="106">
        <f t="shared" si="267"/>
        <v>2.4351054699999999E-2</v>
      </c>
      <c r="O2436" s="228">
        <f t="shared" si="268"/>
        <v>4.3689709999999998E-4</v>
      </c>
      <c r="P2436" s="281">
        <f t="shared" si="261"/>
        <v>70602</v>
      </c>
      <c r="Q2436" s="272"/>
      <c r="R2436" s="156"/>
      <c r="S2436" s="156"/>
      <c r="T2436" s="74"/>
      <c r="U2436" s="29"/>
    </row>
    <row r="2437" spans="1:21" s="12" customFormat="1" ht="15" hidden="1" thickBot="1">
      <c r="A2437" s="12" t="s">
        <v>7216</v>
      </c>
      <c r="B2437" s="1" t="s">
        <v>208</v>
      </c>
      <c r="C2437" s="98" t="s">
        <v>3272</v>
      </c>
      <c r="D2437" s="100" t="s">
        <v>2159</v>
      </c>
      <c r="E2437" s="100" t="s">
        <v>2122</v>
      </c>
      <c r="F2437" s="100" t="s">
        <v>2119</v>
      </c>
      <c r="G2437" s="101" t="s">
        <v>2108</v>
      </c>
      <c r="H2437" s="102" t="s">
        <v>2054</v>
      </c>
      <c r="I2437" s="103">
        <v>6881</v>
      </c>
      <c r="J2437" s="103">
        <v>1167</v>
      </c>
      <c r="K2437" s="80">
        <v>66</v>
      </c>
      <c r="L2437" s="105">
        <v>1200.8699999999999</v>
      </c>
      <c r="M2437" s="106">
        <f t="shared" si="266"/>
        <v>9.5916291000000004E-3</v>
      </c>
      <c r="N2437" s="106">
        <f t="shared" si="267"/>
        <v>9.3211014999999998E-3</v>
      </c>
      <c r="O2437" s="228">
        <f t="shared" si="268"/>
        <v>1.6723549999999999E-4</v>
      </c>
      <c r="P2437" s="281">
        <f t="shared" ref="P2437:P2497" si="269">ROUNDDOWN(161600000*O2437,0)</f>
        <v>27025</v>
      </c>
      <c r="Q2437" s="262"/>
      <c r="R2437" s="156"/>
      <c r="S2437" s="156"/>
      <c r="T2437" s="74"/>
      <c r="U2437" s="29"/>
    </row>
    <row r="2438" spans="1:21" s="12" customFormat="1" ht="15" hidden="1" thickBot="1">
      <c r="A2438" s="12" t="s">
        <v>7217</v>
      </c>
      <c r="B2438" s="1" t="s">
        <v>209</v>
      </c>
      <c r="C2438" s="98" t="s">
        <v>3272</v>
      </c>
      <c r="D2438" s="100" t="s">
        <v>2159</v>
      </c>
      <c r="E2438" s="100" t="s">
        <v>2124</v>
      </c>
      <c r="F2438" s="100" t="s">
        <v>2119</v>
      </c>
      <c r="G2438" s="101" t="s">
        <v>2108</v>
      </c>
      <c r="H2438" s="102" t="s">
        <v>2055</v>
      </c>
      <c r="I2438" s="103">
        <v>5082</v>
      </c>
      <c r="J2438" s="103">
        <v>657</v>
      </c>
      <c r="K2438" s="80">
        <v>47</v>
      </c>
      <c r="L2438" s="105">
        <v>3606.73</v>
      </c>
      <c r="M2438" s="106">
        <f t="shared" si="266"/>
        <v>9.2483274000000008E-3</v>
      </c>
      <c r="N2438" s="106">
        <f t="shared" si="267"/>
        <v>1.6846703E-3</v>
      </c>
      <c r="O2438" s="228">
        <f t="shared" si="268"/>
        <v>3.0225600000000001E-5</v>
      </c>
      <c r="P2438" s="281">
        <f t="shared" si="269"/>
        <v>4884</v>
      </c>
      <c r="Q2438" s="262"/>
      <c r="R2438" s="156"/>
      <c r="S2438" s="156"/>
      <c r="T2438" s="74"/>
      <c r="U2438" s="29"/>
    </row>
    <row r="2439" spans="1:21" s="12" customFormat="1" ht="15" hidden="1" thickBot="1">
      <c r="A2439" s="12" t="s">
        <v>7218</v>
      </c>
      <c r="B2439" s="1" t="s">
        <v>210</v>
      </c>
      <c r="C2439" s="98" t="s">
        <v>3272</v>
      </c>
      <c r="D2439" s="100" t="s">
        <v>2159</v>
      </c>
      <c r="E2439" s="100" t="s">
        <v>2126</v>
      </c>
      <c r="F2439" s="100">
        <v>3</v>
      </c>
      <c r="G2439" s="101" t="s">
        <v>2109</v>
      </c>
      <c r="H2439" s="102" t="s">
        <v>2056</v>
      </c>
      <c r="I2439" s="103">
        <v>9010</v>
      </c>
      <c r="J2439" s="103">
        <v>1395</v>
      </c>
      <c r="K2439" s="80">
        <v>388</v>
      </c>
      <c r="L2439" s="105">
        <v>1303.6400000000001</v>
      </c>
      <c r="M2439" s="106">
        <f t="shared" si="266"/>
        <v>4.3063262999999997E-2</v>
      </c>
      <c r="N2439" s="106">
        <f t="shared" si="267"/>
        <v>4.6081166399999998E-2</v>
      </c>
      <c r="O2439" s="228">
        <f t="shared" si="268"/>
        <v>8.2677029999999999E-4</v>
      </c>
      <c r="P2439" s="281">
        <f t="shared" si="269"/>
        <v>133606</v>
      </c>
      <c r="Q2439" s="262"/>
      <c r="R2439" s="156"/>
      <c r="S2439" s="156"/>
      <c r="T2439" s="74"/>
      <c r="U2439" s="29"/>
    </row>
    <row r="2440" spans="1:21" s="12" customFormat="1" ht="15" hidden="1" thickBot="1">
      <c r="A2440" s="12" t="s">
        <v>7219</v>
      </c>
      <c r="B2440" s="1" t="s">
        <v>211</v>
      </c>
      <c r="C2440" s="98" t="s">
        <v>3272</v>
      </c>
      <c r="D2440" s="100" t="s">
        <v>2159</v>
      </c>
      <c r="E2440" s="100" t="s">
        <v>2133</v>
      </c>
      <c r="F2440" s="100">
        <v>3</v>
      </c>
      <c r="G2440" s="101" t="s">
        <v>2109</v>
      </c>
      <c r="H2440" s="102" t="s">
        <v>2057</v>
      </c>
      <c r="I2440" s="103">
        <v>13734</v>
      </c>
      <c r="J2440" s="103">
        <v>2187</v>
      </c>
      <c r="K2440" s="80">
        <v>298</v>
      </c>
      <c r="L2440" s="105">
        <v>1025.6400000000001</v>
      </c>
      <c r="M2440" s="106">
        <f t="shared" si="266"/>
        <v>2.1697975800000002E-2</v>
      </c>
      <c r="N2440" s="106">
        <f t="shared" si="267"/>
        <v>4.6267182499999997E-2</v>
      </c>
      <c r="O2440" s="228">
        <f t="shared" si="268"/>
        <v>8.3010769999999998E-4</v>
      </c>
      <c r="P2440" s="281">
        <f t="shared" si="269"/>
        <v>134145</v>
      </c>
      <c r="Q2440" s="262"/>
      <c r="R2440" s="156"/>
      <c r="S2440" s="156"/>
      <c r="T2440" s="74"/>
      <c r="U2440" s="29"/>
    </row>
    <row r="2441" spans="1:21" s="12" customFormat="1" ht="15" hidden="1" thickBot="1">
      <c r="A2441" s="12" t="s">
        <v>7220</v>
      </c>
      <c r="B2441" s="1" t="s">
        <v>212</v>
      </c>
      <c r="C2441" s="98" t="s">
        <v>3272</v>
      </c>
      <c r="D2441" s="100" t="s">
        <v>2159</v>
      </c>
      <c r="E2441" s="100" t="s">
        <v>2157</v>
      </c>
      <c r="F2441" s="100" t="s">
        <v>2119</v>
      </c>
      <c r="G2441" s="101" t="s">
        <v>2108</v>
      </c>
      <c r="H2441" s="102" t="s">
        <v>2058</v>
      </c>
      <c r="I2441" s="103">
        <v>6741</v>
      </c>
      <c r="J2441" s="103">
        <v>1139</v>
      </c>
      <c r="K2441" s="80">
        <v>161</v>
      </c>
      <c r="L2441" s="105">
        <v>1435.96</v>
      </c>
      <c r="M2441" s="106">
        <f t="shared" si="266"/>
        <v>2.3883696699999998E-2</v>
      </c>
      <c r="N2441" s="106">
        <f t="shared" si="267"/>
        <v>1.89444904E-2</v>
      </c>
      <c r="O2441" s="228">
        <f t="shared" si="268"/>
        <v>3.3989460000000002E-4</v>
      </c>
      <c r="P2441" s="281">
        <f t="shared" si="269"/>
        <v>54926</v>
      </c>
      <c r="Q2441" s="262"/>
      <c r="R2441" s="156"/>
      <c r="S2441" s="156"/>
      <c r="T2441" s="74"/>
      <c r="U2441" s="29"/>
    </row>
    <row r="2442" spans="1:21" s="12" customFormat="1" ht="15" hidden="1" thickBot="1">
      <c r="A2442" s="12" t="s">
        <v>7221</v>
      </c>
      <c r="B2442" s="1" t="s">
        <v>213</v>
      </c>
      <c r="C2442" s="98" t="s">
        <v>3272</v>
      </c>
      <c r="D2442" s="100" t="s">
        <v>2172</v>
      </c>
      <c r="E2442" s="100" t="s">
        <v>2116</v>
      </c>
      <c r="F2442" s="100">
        <v>3</v>
      </c>
      <c r="G2442" s="101" t="s">
        <v>2109</v>
      </c>
      <c r="H2442" s="102" t="s">
        <v>2059</v>
      </c>
      <c r="I2442" s="103">
        <v>19739</v>
      </c>
      <c r="J2442" s="103">
        <v>2860</v>
      </c>
      <c r="K2442" s="80">
        <v>306</v>
      </c>
      <c r="L2442" s="105">
        <v>1387.39</v>
      </c>
      <c r="M2442" s="106">
        <f t="shared" si="266"/>
        <v>1.5502304999999999E-2</v>
      </c>
      <c r="N2442" s="106">
        <f t="shared" si="267"/>
        <v>3.1956834199999999E-2</v>
      </c>
      <c r="O2442" s="228">
        <f t="shared" si="268"/>
        <v>5.7335700000000003E-4</v>
      </c>
      <c r="P2442" s="281">
        <f t="shared" si="269"/>
        <v>92654</v>
      </c>
      <c r="Q2442" s="262"/>
      <c r="R2442" s="156"/>
      <c r="S2442" s="156"/>
      <c r="T2442" s="74"/>
      <c r="U2442" s="29"/>
    </row>
    <row r="2443" spans="1:21" s="12" customFormat="1" ht="15" hidden="1" thickBot="1">
      <c r="A2443" s="12" t="s">
        <v>7222</v>
      </c>
      <c r="B2443" s="1" t="s">
        <v>214</v>
      </c>
      <c r="C2443" s="98" t="s">
        <v>3272</v>
      </c>
      <c r="D2443" s="100" t="s">
        <v>2172</v>
      </c>
      <c r="E2443" s="100" t="s">
        <v>2115</v>
      </c>
      <c r="F2443" s="100" t="s">
        <v>2119</v>
      </c>
      <c r="G2443" s="101" t="s">
        <v>2108</v>
      </c>
      <c r="H2443" s="102" t="s">
        <v>2060</v>
      </c>
      <c r="I2443" s="103">
        <v>2912</v>
      </c>
      <c r="J2443" s="103">
        <v>437</v>
      </c>
      <c r="K2443" s="80">
        <v>9</v>
      </c>
      <c r="L2443" s="105">
        <v>2569.89</v>
      </c>
      <c r="M2443" s="106">
        <f t="shared" si="266"/>
        <v>3.0906593E-3</v>
      </c>
      <c r="N2443" s="106">
        <f t="shared" si="267"/>
        <v>5.2555479999999996E-4</v>
      </c>
      <c r="O2443" s="228">
        <f t="shared" si="268"/>
        <v>9.4291999999999994E-6</v>
      </c>
      <c r="P2443" s="281">
        <f t="shared" si="269"/>
        <v>1523</v>
      </c>
      <c r="Q2443" s="262"/>
      <c r="R2443" s="156"/>
      <c r="S2443" s="156"/>
      <c r="T2443" s="74"/>
      <c r="U2443" s="29"/>
    </row>
    <row r="2444" spans="1:21" s="12" customFormat="1" ht="15" hidden="1" thickBot="1">
      <c r="A2444" s="12" t="s">
        <v>7223</v>
      </c>
      <c r="B2444" s="1" t="s">
        <v>215</v>
      </c>
      <c r="C2444" s="98" t="s">
        <v>3272</v>
      </c>
      <c r="D2444" s="100" t="s">
        <v>2172</v>
      </c>
      <c r="E2444" s="100" t="s">
        <v>2120</v>
      </c>
      <c r="F2444" s="100">
        <v>3</v>
      </c>
      <c r="G2444" s="101" t="s">
        <v>2109</v>
      </c>
      <c r="H2444" s="102" t="s">
        <v>2875</v>
      </c>
      <c r="I2444" s="103">
        <v>20945</v>
      </c>
      <c r="J2444" s="103">
        <v>3134</v>
      </c>
      <c r="K2444" s="80">
        <v>356</v>
      </c>
      <c r="L2444" s="105">
        <v>2060.9899999999998</v>
      </c>
      <c r="M2444" s="106">
        <f t="shared" si="266"/>
        <v>1.6996896599999999E-2</v>
      </c>
      <c r="N2444" s="106">
        <f t="shared" si="267"/>
        <v>2.5845964200000002E-2</v>
      </c>
      <c r="O2444" s="228">
        <f t="shared" si="268"/>
        <v>4.6371820000000002E-4</v>
      </c>
      <c r="P2444" s="281">
        <f t="shared" si="269"/>
        <v>74936</v>
      </c>
      <c r="Q2444" s="262"/>
      <c r="R2444" s="156"/>
      <c r="S2444" s="156"/>
      <c r="T2444" s="74"/>
      <c r="U2444" s="29"/>
    </row>
    <row r="2445" spans="1:21" s="12" customFormat="1" ht="15" hidden="1" thickBot="1">
      <c r="A2445" s="12" t="s">
        <v>7224</v>
      </c>
      <c r="B2445" s="1" t="s">
        <v>216</v>
      </c>
      <c r="C2445" s="98" t="s">
        <v>3272</v>
      </c>
      <c r="D2445" s="100" t="s">
        <v>2172</v>
      </c>
      <c r="E2445" s="100" t="s">
        <v>2122</v>
      </c>
      <c r="F2445" s="100">
        <v>3</v>
      </c>
      <c r="G2445" s="101" t="s">
        <v>2109</v>
      </c>
      <c r="H2445" s="102" t="s">
        <v>2061</v>
      </c>
      <c r="I2445" s="103">
        <v>20429</v>
      </c>
      <c r="J2445" s="103">
        <v>2853</v>
      </c>
      <c r="K2445" s="80">
        <v>209</v>
      </c>
      <c r="L2445" s="105">
        <v>1174.2</v>
      </c>
      <c r="M2445" s="106">
        <f t="shared" si="266"/>
        <v>1.02305546E-2</v>
      </c>
      <c r="N2445" s="106">
        <f t="shared" si="267"/>
        <v>2.48575815E-2</v>
      </c>
      <c r="O2445" s="228">
        <f t="shared" si="268"/>
        <v>4.4598499999999998E-4</v>
      </c>
      <c r="P2445" s="281">
        <f t="shared" si="269"/>
        <v>72071</v>
      </c>
      <c r="Q2445" s="262"/>
      <c r="R2445" s="156"/>
      <c r="S2445" s="156"/>
      <c r="T2445" s="74"/>
      <c r="U2445" s="29"/>
    </row>
    <row r="2446" spans="1:21" s="12" customFormat="1" ht="15" hidden="1" thickBot="1">
      <c r="A2446" s="12" t="s">
        <v>7225</v>
      </c>
      <c r="B2446" s="1" t="s">
        <v>217</v>
      </c>
      <c r="C2446" s="98" t="s">
        <v>3272</v>
      </c>
      <c r="D2446" s="100" t="s">
        <v>2172</v>
      </c>
      <c r="E2446" s="100" t="s">
        <v>2124</v>
      </c>
      <c r="F2446" s="100" t="s">
        <v>2119</v>
      </c>
      <c r="G2446" s="101" t="s">
        <v>2108</v>
      </c>
      <c r="H2446" s="102" t="s">
        <v>2062</v>
      </c>
      <c r="I2446" s="103">
        <v>3392</v>
      </c>
      <c r="J2446" s="103">
        <v>580</v>
      </c>
      <c r="K2446" s="80">
        <v>33</v>
      </c>
      <c r="L2446" s="105">
        <v>1282.0999999999999</v>
      </c>
      <c r="M2446" s="106">
        <f t="shared" si="266"/>
        <v>9.7287734999999993E-3</v>
      </c>
      <c r="N2446" s="106">
        <f t="shared" si="267"/>
        <v>4.4011298000000004E-3</v>
      </c>
      <c r="O2446" s="228">
        <f t="shared" si="268"/>
        <v>7.8963300000000003E-5</v>
      </c>
      <c r="P2446" s="281">
        <f t="shared" si="269"/>
        <v>12760</v>
      </c>
      <c r="Q2446" s="262"/>
      <c r="R2446" s="156"/>
      <c r="S2446" s="156"/>
      <c r="T2446" s="74"/>
      <c r="U2446" s="29"/>
    </row>
    <row r="2447" spans="1:21" s="12" customFormat="1" ht="15" hidden="1" thickBot="1">
      <c r="A2447" s="12" t="s">
        <v>7226</v>
      </c>
      <c r="B2447" s="1" t="s">
        <v>218</v>
      </c>
      <c r="C2447" s="98" t="s">
        <v>3272</v>
      </c>
      <c r="D2447" s="100" t="s">
        <v>2174</v>
      </c>
      <c r="E2447" s="100" t="s">
        <v>2116</v>
      </c>
      <c r="F2447" s="100" t="s">
        <v>2119</v>
      </c>
      <c r="G2447" s="101" t="s">
        <v>2108</v>
      </c>
      <c r="H2447" s="102" t="s">
        <v>2063</v>
      </c>
      <c r="I2447" s="103">
        <v>20144</v>
      </c>
      <c r="J2447" s="103">
        <v>3808</v>
      </c>
      <c r="K2447" s="80">
        <v>85</v>
      </c>
      <c r="L2447" s="105">
        <v>2188.96</v>
      </c>
      <c r="M2447" s="106">
        <f t="shared" si="266"/>
        <v>4.2196187000000003E-3</v>
      </c>
      <c r="N2447" s="106">
        <f t="shared" si="267"/>
        <v>7.3406128000000001E-3</v>
      </c>
      <c r="O2447" s="228">
        <f t="shared" si="268"/>
        <v>1.3170240000000001E-4</v>
      </c>
      <c r="P2447" s="281">
        <f t="shared" si="269"/>
        <v>21283</v>
      </c>
      <c r="Q2447" s="273"/>
      <c r="R2447" s="165"/>
      <c r="S2447" s="165"/>
      <c r="T2447" s="213"/>
      <c r="U2447" s="29"/>
    </row>
    <row r="2448" spans="1:21" s="12" customFormat="1" ht="15" hidden="1" thickBot="1">
      <c r="A2448" s="12" t="s">
        <v>7227</v>
      </c>
      <c r="B2448" s="1" t="s">
        <v>219</v>
      </c>
      <c r="C2448" s="98" t="s">
        <v>3272</v>
      </c>
      <c r="D2448" s="100" t="s">
        <v>2174</v>
      </c>
      <c r="E2448" s="100" t="s">
        <v>2115</v>
      </c>
      <c r="F2448" s="100" t="s">
        <v>2119</v>
      </c>
      <c r="G2448" s="101" t="s">
        <v>2108</v>
      </c>
      <c r="H2448" s="102" t="s">
        <v>2064</v>
      </c>
      <c r="I2448" s="103">
        <v>11829</v>
      </c>
      <c r="J2448" s="103">
        <v>2027</v>
      </c>
      <c r="K2448" s="80">
        <v>142</v>
      </c>
      <c r="L2448" s="105">
        <v>2270.6799999999998</v>
      </c>
      <c r="M2448" s="106">
        <f t="shared" ref="M2448:M2479" si="270" xml:space="preserve"> ROUNDDOWN(K2448/I2448,10)</f>
        <v>1.2004395899999999E-2</v>
      </c>
      <c r="N2448" s="106">
        <f t="shared" ref="N2448:N2479" si="271">ROUNDDOWN(J2448*M2448/L2448,10)</f>
        <v>1.07161337E-2</v>
      </c>
      <c r="O2448" s="228">
        <f t="shared" ref="O2448:O2479" si="272">ROUNDDOWN(N2448/$N$2499,10)</f>
        <v>1.922646E-4</v>
      </c>
      <c r="P2448" s="281">
        <f t="shared" si="269"/>
        <v>31069</v>
      </c>
      <c r="Q2448" s="262"/>
      <c r="R2448" s="156"/>
      <c r="S2448" s="156"/>
      <c r="T2448" s="74"/>
      <c r="U2448" s="29"/>
    </row>
    <row r="2449" spans="1:21" s="12" customFormat="1" ht="15" hidden="1" thickBot="1">
      <c r="A2449" s="12" t="s">
        <v>7228</v>
      </c>
      <c r="B2449" s="1" t="s">
        <v>220</v>
      </c>
      <c r="C2449" s="98" t="s">
        <v>3272</v>
      </c>
      <c r="D2449" s="100" t="s">
        <v>2174</v>
      </c>
      <c r="E2449" s="100" t="s">
        <v>2120</v>
      </c>
      <c r="F2449" s="100">
        <v>3</v>
      </c>
      <c r="G2449" s="101" t="s">
        <v>2109</v>
      </c>
      <c r="H2449" s="102" t="s">
        <v>2065</v>
      </c>
      <c r="I2449" s="103">
        <v>1668</v>
      </c>
      <c r="J2449" s="103">
        <v>257</v>
      </c>
      <c r="K2449" s="80">
        <v>52</v>
      </c>
      <c r="L2449" s="105">
        <v>2028.93</v>
      </c>
      <c r="M2449" s="106">
        <f t="shared" si="270"/>
        <v>3.11750599E-2</v>
      </c>
      <c r="N2449" s="106">
        <f t="shared" si="271"/>
        <v>3.9488746999999996E-3</v>
      </c>
      <c r="O2449" s="228">
        <f t="shared" si="272"/>
        <v>7.0849100000000006E-5</v>
      </c>
      <c r="P2449" s="281">
        <f t="shared" si="269"/>
        <v>11449</v>
      </c>
      <c r="Q2449" s="262"/>
      <c r="R2449" s="156"/>
      <c r="S2449" s="156"/>
      <c r="T2449" s="74"/>
      <c r="U2449" s="29"/>
    </row>
    <row r="2450" spans="1:21" s="12" customFormat="1" ht="15" hidden="1" thickBot="1">
      <c r="A2450" s="12" t="s">
        <v>7229</v>
      </c>
      <c r="B2450" s="1" t="s">
        <v>221</v>
      </c>
      <c r="C2450" s="98" t="s">
        <v>3272</v>
      </c>
      <c r="D2450" s="100" t="s">
        <v>2174</v>
      </c>
      <c r="E2450" s="100" t="s">
        <v>2122</v>
      </c>
      <c r="F2450" s="100">
        <v>3</v>
      </c>
      <c r="G2450" s="101" t="s">
        <v>2109</v>
      </c>
      <c r="H2450" s="102" t="s">
        <v>2066</v>
      </c>
      <c r="I2450" s="103">
        <v>41745</v>
      </c>
      <c r="J2450" s="103">
        <v>6063</v>
      </c>
      <c r="K2450" s="80">
        <v>247</v>
      </c>
      <c r="L2450" s="105">
        <v>2063.69</v>
      </c>
      <c r="M2450" s="106">
        <f t="shared" si="270"/>
        <v>5.9168761999999998E-3</v>
      </c>
      <c r="N2450" s="106">
        <f t="shared" si="271"/>
        <v>1.7383434699999999E-2</v>
      </c>
      <c r="O2450" s="228">
        <f t="shared" si="272"/>
        <v>3.1188679999999999E-4</v>
      </c>
      <c r="P2450" s="281">
        <f t="shared" si="269"/>
        <v>50400</v>
      </c>
      <c r="Q2450" s="262"/>
      <c r="R2450" s="156"/>
      <c r="S2450" s="156"/>
      <c r="T2450" s="74"/>
      <c r="U2450" s="29"/>
    </row>
    <row r="2451" spans="1:21" s="12" customFormat="1" ht="15" hidden="1" thickBot="1">
      <c r="A2451" s="12" t="s">
        <v>7230</v>
      </c>
      <c r="B2451" s="1" t="s">
        <v>222</v>
      </c>
      <c r="C2451" s="98" t="s">
        <v>3272</v>
      </c>
      <c r="D2451" s="100" t="s">
        <v>2175</v>
      </c>
      <c r="E2451" s="100" t="s">
        <v>2116</v>
      </c>
      <c r="F2451" s="100" t="s">
        <v>2119</v>
      </c>
      <c r="G2451" s="101" t="s">
        <v>2108</v>
      </c>
      <c r="H2451" s="102" t="s">
        <v>2067</v>
      </c>
      <c r="I2451" s="103">
        <v>3143</v>
      </c>
      <c r="J2451" s="103">
        <v>542</v>
      </c>
      <c r="K2451" s="80">
        <v>57</v>
      </c>
      <c r="L2451" s="105">
        <v>1042.2</v>
      </c>
      <c r="M2451" s="106">
        <f t="shared" si="270"/>
        <v>1.8135539199999998E-2</v>
      </c>
      <c r="N2451" s="106">
        <f t="shared" si="271"/>
        <v>9.4314548000000008E-3</v>
      </c>
      <c r="O2451" s="228">
        <f t="shared" si="272"/>
        <v>1.6921540000000001E-4</v>
      </c>
      <c r="P2451" s="281">
        <f t="shared" si="269"/>
        <v>27345</v>
      </c>
      <c r="Q2451" s="262"/>
      <c r="R2451" s="156"/>
      <c r="S2451" s="156"/>
      <c r="T2451" s="74"/>
      <c r="U2451" s="29"/>
    </row>
    <row r="2452" spans="1:21" s="12" customFormat="1" ht="15" hidden="1" thickBot="1">
      <c r="A2452" s="12" t="s">
        <v>7231</v>
      </c>
      <c r="B2452" s="1" t="s">
        <v>223</v>
      </c>
      <c r="C2452" s="98" t="s">
        <v>3272</v>
      </c>
      <c r="D2452" s="100" t="s">
        <v>2175</v>
      </c>
      <c r="E2452" s="100" t="s">
        <v>2115</v>
      </c>
      <c r="F2452" s="100" t="s">
        <v>2119</v>
      </c>
      <c r="G2452" s="101" t="s">
        <v>2108</v>
      </c>
      <c r="H2452" s="102" t="s">
        <v>2068</v>
      </c>
      <c r="I2452" s="103">
        <v>2634</v>
      </c>
      <c r="J2452" s="103">
        <v>395</v>
      </c>
      <c r="K2452" s="80">
        <v>136</v>
      </c>
      <c r="L2452" s="105">
        <v>1469.43</v>
      </c>
      <c r="M2452" s="106">
        <f t="shared" si="270"/>
        <v>5.16324981E-2</v>
      </c>
      <c r="N2452" s="106">
        <f t="shared" si="271"/>
        <v>1.38794204E-2</v>
      </c>
      <c r="O2452" s="228">
        <f t="shared" si="272"/>
        <v>2.4901909999999999E-4</v>
      </c>
      <c r="P2452" s="281">
        <f t="shared" si="269"/>
        <v>40241</v>
      </c>
      <c r="Q2452" s="274"/>
      <c r="R2452" s="166"/>
      <c r="S2452" s="166"/>
      <c r="T2452" s="214"/>
      <c r="U2452" s="29"/>
    </row>
    <row r="2453" spans="1:21" s="12" customFormat="1" ht="15" hidden="1" thickBot="1">
      <c r="A2453" s="12" t="s">
        <v>7232</v>
      </c>
      <c r="B2453" s="1" t="s">
        <v>224</v>
      </c>
      <c r="C2453" s="98" t="s">
        <v>3272</v>
      </c>
      <c r="D2453" s="100" t="s">
        <v>2175</v>
      </c>
      <c r="E2453" s="100" t="s">
        <v>2120</v>
      </c>
      <c r="F2453" s="100">
        <v>3</v>
      </c>
      <c r="G2453" s="101" t="s">
        <v>2109</v>
      </c>
      <c r="H2453" s="102" t="s">
        <v>2069</v>
      </c>
      <c r="I2453" s="103">
        <v>6052</v>
      </c>
      <c r="J2453" s="103">
        <v>846</v>
      </c>
      <c r="K2453" s="80">
        <v>76</v>
      </c>
      <c r="L2453" s="105">
        <v>1013.07</v>
      </c>
      <c r="M2453" s="106">
        <f t="shared" si="270"/>
        <v>1.2557832099999999E-2</v>
      </c>
      <c r="N2453" s="106">
        <f t="shared" si="271"/>
        <v>1.0486862600000001E-2</v>
      </c>
      <c r="O2453" s="228">
        <f t="shared" si="272"/>
        <v>1.881512E-4</v>
      </c>
      <c r="P2453" s="281">
        <f t="shared" si="269"/>
        <v>30405</v>
      </c>
      <c r="Q2453" s="262"/>
      <c r="R2453" s="156"/>
      <c r="S2453" s="156"/>
      <c r="T2453" s="74"/>
      <c r="U2453" s="29"/>
    </row>
    <row r="2454" spans="1:21" s="12" customFormat="1" ht="15" hidden="1" thickBot="1">
      <c r="A2454" s="12" t="s">
        <v>7233</v>
      </c>
      <c r="B2454" s="1" t="s">
        <v>225</v>
      </c>
      <c r="C2454" s="98" t="s">
        <v>3272</v>
      </c>
      <c r="D2454" s="100" t="s">
        <v>2175</v>
      </c>
      <c r="E2454" s="100" t="s">
        <v>2122</v>
      </c>
      <c r="F2454" s="100" t="s">
        <v>2119</v>
      </c>
      <c r="G2454" s="101" t="s">
        <v>2108</v>
      </c>
      <c r="H2454" s="102" t="s">
        <v>2070</v>
      </c>
      <c r="I2454" s="103">
        <v>5353</v>
      </c>
      <c r="J2454" s="103">
        <v>811</v>
      </c>
      <c r="K2454" s="80">
        <v>163</v>
      </c>
      <c r="L2454" s="105">
        <v>1240.95</v>
      </c>
      <c r="M2454" s="106">
        <f t="shared" si="270"/>
        <v>3.04502148E-2</v>
      </c>
      <c r="N2454" s="106">
        <f t="shared" si="271"/>
        <v>1.99001766E-2</v>
      </c>
      <c r="O2454" s="228">
        <f t="shared" si="272"/>
        <v>3.5704120000000001E-4</v>
      </c>
      <c r="P2454" s="281">
        <f t="shared" si="269"/>
        <v>57697</v>
      </c>
      <c r="Q2454" s="263"/>
      <c r="R2454" s="72"/>
      <c r="S2454" s="72"/>
      <c r="T2454" s="205"/>
      <c r="U2454" s="29"/>
    </row>
    <row r="2455" spans="1:21" s="12" customFormat="1" ht="15" hidden="1" thickBot="1">
      <c r="A2455" s="12" t="s">
        <v>7234</v>
      </c>
      <c r="B2455" s="1" t="s">
        <v>226</v>
      </c>
      <c r="C2455" s="98" t="s">
        <v>3272</v>
      </c>
      <c r="D2455" s="100" t="s">
        <v>2175</v>
      </c>
      <c r="E2455" s="100" t="s">
        <v>2124</v>
      </c>
      <c r="F2455" s="100">
        <v>3</v>
      </c>
      <c r="G2455" s="101" t="s">
        <v>2109</v>
      </c>
      <c r="H2455" s="102" t="s">
        <v>2071</v>
      </c>
      <c r="I2455" s="103">
        <v>19740</v>
      </c>
      <c r="J2455" s="103">
        <v>2882</v>
      </c>
      <c r="K2455" s="80">
        <v>397</v>
      </c>
      <c r="L2455" s="105">
        <v>1346.59</v>
      </c>
      <c r="M2455" s="106">
        <f t="shared" si="270"/>
        <v>2.0111448800000001E-2</v>
      </c>
      <c r="N2455" s="106">
        <f t="shared" si="271"/>
        <v>4.3042942100000002E-2</v>
      </c>
      <c r="O2455" s="228">
        <f t="shared" si="272"/>
        <v>7.7225969999999999E-4</v>
      </c>
      <c r="P2455" s="281">
        <f t="shared" si="269"/>
        <v>124797</v>
      </c>
      <c r="Q2455" s="275"/>
      <c r="R2455" s="167"/>
      <c r="S2455" s="167"/>
      <c r="T2455" s="215"/>
      <c r="U2455" s="29"/>
    </row>
    <row r="2456" spans="1:21" s="12" customFormat="1" ht="15" hidden="1" thickBot="1">
      <c r="A2456" s="12" t="s">
        <v>7235</v>
      </c>
      <c r="B2456" s="1" t="s">
        <v>227</v>
      </c>
      <c r="C2456" s="98" t="s">
        <v>3272</v>
      </c>
      <c r="D2456" s="100" t="s">
        <v>2175</v>
      </c>
      <c r="E2456" s="100" t="s">
        <v>2126</v>
      </c>
      <c r="F2456" s="100" t="s">
        <v>2119</v>
      </c>
      <c r="G2456" s="101" t="s">
        <v>2108</v>
      </c>
      <c r="H2456" s="102" t="s">
        <v>2072</v>
      </c>
      <c r="I2456" s="103">
        <v>3566</v>
      </c>
      <c r="J2456" s="103">
        <v>537</v>
      </c>
      <c r="K2456" s="80">
        <v>98</v>
      </c>
      <c r="L2456" s="105">
        <v>1027.6600000000001</v>
      </c>
      <c r="M2456" s="106">
        <f t="shared" si="270"/>
        <v>2.7481772200000001E-2</v>
      </c>
      <c r="N2456" s="106">
        <f t="shared" si="271"/>
        <v>1.4360500199999999E-2</v>
      </c>
      <c r="O2456" s="228">
        <f t="shared" si="272"/>
        <v>2.5765050000000001E-4</v>
      </c>
      <c r="P2456" s="281">
        <f t="shared" si="269"/>
        <v>41636</v>
      </c>
      <c r="Q2456" s="276"/>
      <c r="R2456" s="75"/>
      <c r="S2456" s="75"/>
      <c r="T2456" s="216"/>
      <c r="U2456" s="29"/>
    </row>
    <row r="2457" spans="1:21" s="12" customFormat="1" ht="15" hidden="1" thickBot="1">
      <c r="A2457" s="12" t="s">
        <v>7236</v>
      </c>
      <c r="B2457" s="1" t="s">
        <v>228</v>
      </c>
      <c r="C2457" s="98" t="s">
        <v>3272</v>
      </c>
      <c r="D2457" s="100" t="s">
        <v>2177</v>
      </c>
      <c r="E2457" s="100" t="s">
        <v>2116</v>
      </c>
      <c r="F2457" s="100" t="s">
        <v>2117</v>
      </c>
      <c r="G2457" s="101" t="s">
        <v>2107</v>
      </c>
      <c r="H2457" s="102" t="s">
        <v>2073</v>
      </c>
      <c r="I2457" s="103">
        <v>14059</v>
      </c>
      <c r="J2457" s="103">
        <v>1909</v>
      </c>
      <c r="K2457" s="80">
        <v>268</v>
      </c>
      <c r="L2457" s="105">
        <v>1345.77</v>
      </c>
      <c r="M2457" s="106">
        <f t="shared" si="270"/>
        <v>1.9062522200000001E-2</v>
      </c>
      <c r="N2457" s="106">
        <f t="shared" si="271"/>
        <v>2.7040545400000001E-2</v>
      </c>
      <c r="O2457" s="228">
        <f t="shared" si="272"/>
        <v>4.8515089999999998E-4</v>
      </c>
      <c r="P2457" s="281">
        <f t="shared" si="269"/>
        <v>78400</v>
      </c>
      <c r="Q2457" s="262"/>
      <c r="R2457" s="156"/>
      <c r="S2457" s="156"/>
      <c r="T2457" s="74"/>
      <c r="U2457" s="29"/>
    </row>
    <row r="2458" spans="1:21" s="12" customFormat="1" ht="15" hidden="1" thickBot="1">
      <c r="A2458" s="12" t="s">
        <v>7237</v>
      </c>
      <c r="B2458" s="1" t="s">
        <v>229</v>
      </c>
      <c r="C2458" s="98" t="s">
        <v>3272</v>
      </c>
      <c r="D2458" s="100" t="s">
        <v>2177</v>
      </c>
      <c r="E2458" s="100" t="s">
        <v>2115</v>
      </c>
      <c r="F2458" s="100" t="s">
        <v>2117</v>
      </c>
      <c r="G2458" s="101" t="s">
        <v>2107</v>
      </c>
      <c r="H2458" s="102" t="s">
        <v>2755</v>
      </c>
      <c r="I2458" s="103">
        <v>12825</v>
      </c>
      <c r="J2458" s="103">
        <v>1781</v>
      </c>
      <c r="K2458" s="80">
        <v>217</v>
      </c>
      <c r="L2458" s="105">
        <v>1233.8699999999999</v>
      </c>
      <c r="M2458" s="106">
        <f t="shared" si="270"/>
        <v>1.69200779E-2</v>
      </c>
      <c r="N2458" s="106">
        <f t="shared" si="271"/>
        <v>2.4422879799999998E-2</v>
      </c>
      <c r="O2458" s="228">
        <f t="shared" si="272"/>
        <v>4.3818580000000001E-4</v>
      </c>
      <c r="P2458" s="281">
        <f t="shared" si="269"/>
        <v>70810</v>
      </c>
      <c r="Q2458" s="262"/>
      <c r="R2458" s="156"/>
      <c r="S2458" s="156"/>
      <c r="T2458" s="74"/>
      <c r="U2458" s="29"/>
    </row>
    <row r="2459" spans="1:21" s="12" customFormat="1" ht="15" hidden="1" thickBot="1">
      <c r="A2459" s="12" t="s">
        <v>7238</v>
      </c>
      <c r="B2459" s="1" t="s">
        <v>230</v>
      </c>
      <c r="C2459" s="98" t="s">
        <v>3272</v>
      </c>
      <c r="D2459" s="100" t="s">
        <v>2177</v>
      </c>
      <c r="E2459" s="100" t="s">
        <v>2120</v>
      </c>
      <c r="F2459" s="100" t="s">
        <v>2119</v>
      </c>
      <c r="G2459" s="101" t="s">
        <v>2108</v>
      </c>
      <c r="H2459" s="102" t="s">
        <v>2073</v>
      </c>
      <c r="I2459" s="103">
        <v>8048</v>
      </c>
      <c r="J2459" s="103">
        <v>1329</v>
      </c>
      <c r="K2459" s="80">
        <v>180</v>
      </c>
      <c r="L2459" s="105">
        <v>2592.33</v>
      </c>
      <c r="M2459" s="106">
        <f t="shared" si="270"/>
        <v>2.23658051E-2</v>
      </c>
      <c r="N2459" s="106">
        <f t="shared" si="271"/>
        <v>1.14661925E-2</v>
      </c>
      <c r="O2459" s="228">
        <f t="shared" si="272"/>
        <v>2.057219E-4</v>
      </c>
      <c r="P2459" s="281">
        <f t="shared" si="269"/>
        <v>33244</v>
      </c>
      <c r="Q2459" s="262"/>
      <c r="R2459" s="156"/>
      <c r="S2459" s="156"/>
      <c r="T2459" s="74"/>
      <c r="U2459" s="29"/>
    </row>
    <row r="2460" spans="1:21" s="12" customFormat="1" ht="15" hidden="1" thickBot="1">
      <c r="A2460" s="12" t="s">
        <v>7239</v>
      </c>
      <c r="B2460" s="1" t="s">
        <v>231</v>
      </c>
      <c r="C2460" s="98" t="s">
        <v>3272</v>
      </c>
      <c r="D2460" s="100" t="s">
        <v>2177</v>
      </c>
      <c r="E2460" s="100" t="s">
        <v>2122</v>
      </c>
      <c r="F2460" s="100" t="s">
        <v>2119</v>
      </c>
      <c r="G2460" s="101" t="s">
        <v>2108</v>
      </c>
      <c r="H2460" s="102" t="s">
        <v>2074</v>
      </c>
      <c r="I2460" s="103">
        <v>6506</v>
      </c>
      <c r="J2460" s="103">
        <v>1079</v>
      </c>
      <c r="K2460" s="80">
        <v>165</v>
      </c>
      <c r="L2460" s="105">
        <v>1329.6</v>
      </c>
      <c r="M2460" s="106">
        <f t="shared" si="270"/>
        <v>2.5361205000000001E-2</v>
      </c>
      <c r="N2460" s="106">
        <f t="shared" si="271"/>
        <v>2.0581182399999998E-2</v>
      </c>
      <c r="O2460" s="228">
        <f t="shared" si="272"/>
        <v>3.6925949999999999E-4</v>
      </c>
      <c r="P2460" s="281">
        <f t="shared" si="269"/>
        <v>59672</v>
      </c>
      <c r="Q2460" s="262"/>
      <c r="R2460" s="156"/>
      <c r="S2460" s="156"/>
      <c r="T2460" s="74"/>
      <c r="U2460" s="29"/>
    </row>
    <row r="2461" spans="1:21" s="12" customFormat="1" ht="15" hidden="1" thickBot="1">
      <c r="A2461" s="12" t="s">
        <v>7240</v>
      </c>
      <c r="B2461" s="1" t="s">
        <v>232</v>
      </c>
      <c r="C2461" s="98" t="s">
        <v>3272</v>
      </c>
      <c r="D2461" s="100" t="s">
        <v>2177</v>
      </c>
      <c r="E2461" s="100" t="s">
        <v>2124</v>
      </c>
      <c r="F2461" s="100" t="s">
        <v>2119</v>
      </c>
      <c r="G2461" s="101" t="s">
        <v>2108</v>
      </c>
      <c r="H2461" s="102" t="s">
        <v>2075</v>
      </c>
      <c r="I2461" s="103">
        <v>7053</v>
      </c>
      <c r="J2461" s="103">
        <v>1224</v>
      </c>
      <c r="K2461" s="80">
        <v>61</v>
      </c>
      <c r="L2461" s="105">
        <v>2945.11</v>
      </c>
      <c r="M2461" s="106">
        <f t="shared" si="270"/>
        <v>8.6488018999999992E-3</v>
      </c>
      <c r="N2461" s="106">
        <f t="shared" si="271"/>
        <v>3.5944780999999999E-3</v>
      </c>
      <c r="O2461" s="228">
        <f t="shared" si="272"/>
        <v>6.4490699999999996E-5</v>
      </c>
      <c r="P2461" s="281">
        <f t="shared" si="269"/>
        <v>10421</v>
      </c>
      <c r="Q2461" s="262"/>
      <c r="R2461" s="156"/>
      <c r="S2461" s="156"/>
      <c r="T2461" s="74"/>
      <c r="U2461" s="29"/>
    </row>
    <row r="2462" spans="1:21" s="12" customFormat="1" ht="15" hidden="1" thickBot="1">
      <c r="A2462" s="12" t="s">
        <v>7241</v>
      </c>
      <c r="B2462" s="1" t="s">
        <v>233</v>
      </c>
      <c r="C2462" s="98" t="s">
        <v>3272</v>
      </c>
      <c r="D2462" s="100" t="s">
        <v>2177</v>
      </c>
      <c r="E2462" s="100" t="s">
        <v>2126</v>
      </c>
      <c r="F2462" s="100" t="s">
        <v>2119</v>
      </c>
      <c r="G2462" s="101" t="s">
        <v>2108</v>
      </c>
      <c r="H2462" s="102" t="s">
        <v>2755</v>
      </c>
      <c r="I2462" s="103">
        <v>8998</v>
      </c>
      <c r="J2462" s="103">
        <v>1526</v>
      </c>
      <c r="K2462" s="80">
        <v>150</v>
      </c>
      <c r="L2462" s="105">
        <v>961.38</v>
      </c>
      <c r="M2462" s="106">
        <f t="shared" si="270"/>
        <v>1.6670371100000001E-2</v>
      </c>
      <c r="N2462" s="106">
        <f t="shared" si="271"/>
        <v>2.6460906499999999E-2</v>
      </c>
      <c r="O2462" s="228">
        <f t="shared" si="272"/>
        <v>4.747512E-4</v>
      </c>
      <c r="P2462" s="281">
        <f t="shared" si="269"/>
        <v>76719</v>
      </c>
      <c r="Q2462" s="272"/>
      <c r="R2462" s="156"/>
      <c r="S2462" s="156"/>
      <c r="T2462" s="74"/>
      <c r="U2462" s="29"/>
    </row>
    <row r="2463" spans="1:21" s="12" customFormat="1" ht="15" hidden="1" thickBot="1">
      <c r="A2463" s="12" t="s">
        <v>7242</v>
      </c>
      <c r="B2463" s="1" t="s">
        <v>234</v>
      </c>
      <c r="C2463" s="98" t="s">
        <v>3272</v>
      </c>
      <c r="D2463" s="100" t="s">
        <v>2179</v>
      </c>
      <c r="E2463" s="100" t="s">
        <v>2116</v>
      </c>
      <c r="F2463" s="100" t="s">
        <v>2117</v>
      </c>
      <c r="G2463" s="101" t="s">
        <v>2107</v>
      </c>
      <c r="H2463" s="102" t="s">
        <v>2076</v>
      </c>
      <c r="I2463" s="103">
        <v>68922</v>
      </c>
      <c r="J2463" s="103">
        <v>9023</v>
      </c>
      <c r="K2463" s="80">
        <v>1150</v>
      </c>
      <c r="L2463" s="105">
        <v>1402.56</v>
      </c>
      <c r="M2463" s="106">
        <f t="shared" si="270"/>
        <v>1.6685528500000001E-2</v>
      </c>
      <c r="N2463" s="106">
        <f t="shared" si="271"/>
        <v>0.10734194869999999</v>
      </c>
      <c r="O2463" s="228">
        <f t="shared" si="272"/>
        <v>1.9258874E-3</v>
      </c>
      <c r="P2463" s="281">
        <f t="shared" si="269"/>
        <v>311223</v>
      </c>
      <c r="Q2463" s="262"/>
      <c r="R2463" s="156"/>
      <c r="S2463" s="156"/>
      <c r="T2463" s="74"/>
      <c r="U2463" s="29"/>
    </row>
    <row r="2464" spans="1:21" s="12" customFormat="1" ht="15" hidden="1" thickBot="1">
      <c r="A2464" s="12" t="s">
        <v>7243</v>
      </c>
      <c r="B2464" s="1" t="s">
        <v>235</v>
      </c>
      <c r="C2464" s="98" t="s">
        <v>3272</v>
      </c>
      <c r="D2464" s="100" t="s">
        <v>2179</v>
      </c>
      <c r="E2464" s="100" t="s">
        <v>2115</v>
      </c>
      <c r="F2464" s="100">
        <v>3</v>
      </c>
      <c r="G2464" s="101" t="s">
        <v>2109</v>
      </c>
      <c r="H2464" s="102" t="s">
        <v>2077</v>
      </c>
      <c r="I2464" s="103">
        <v>6020</v>
      </c>
      <c r="J2464" s="103">
        <v>871</v>
      </c>
      <c r="K2464" s="80">
        <v>67</v>
      </c>
      <c r="L2464" s="105">
        <v>1217.03</v>
      </c>
      <c r="M2464" s="106">
        <f t="shared" si="270"/>
        <v>1.1129568100000001E-2</v>
      </c>
      <c r="N2464" s="106">
        <f t="shared" si="271"/>
        <v>7.9651723999999997E-3</v>
      </c>
      <c r="O2464" s="228">
        <f t="shared" si="272"/>
        <v>1.4290799999999999E-4</v>
      </c>
      <c r="P2464" s="281">
        <f t="shared" si="269"/>
        <v>23093</v>
      </c>
      <c r="Q2464" s="262"/>
      <c r="R2464" s="156"/>
      <c r="S2464" s="156"/>
      <c r="T2464" s="74"/>
      <c r="U2464" s="29"/>
    </row>
    <row r="2465" spans="1:21" s="12" customFormat="1" ht="15" hidden="1" thickBot="1">
      <c r="A2465" s="12" t="s">
        <v>7244</v>
      </c>
      <c r="B2465" s="1" t="s">
        <v>236</v>
      </c>
      <c r="C2465" s="98" t="s">
        <v>3272</v>
      </c>
      <c r="D2465" s="100" t="s">
        <v>2179</v>
      </c>
      <c r="E2465" s="100" t="s">
        <v>2120</v>
      </c>
      <c r="F2465" s="100">
        <v>3</v>
      </c>
      <c r="G2465" s="101" t="s">
        <v>2109</v>
      </c>
      <c r="H2465" s="102" t="s">
        <v>2078</v>
      </c>
      <c r="I2465" s="103">
        <v>5048</v>
      </c>
      <c r="J2465" s="103">
        <v>765</v>
      </c>
      <c r="K2465" s="80">
        <v>98</v>
      </c>
      <c r="L2465" s="105">
        <v>1066.54</v>
      </c>
      <c r="M2465" s="106">
        <f t="shared" si="270"/>
        <v>1.94136291E-2</v>
      </c>
      <c r="N2465" s="106">
        <f t="shared" si="271"/>
        <v>1.3924865599999999E-2</v>
      </c>
      <c r="O2465" s="228">
        <f t="shared" si="272"/>
        <v>2.498345E-4</v>
      </c>
      <c r="P2465" s="281">
        <f t="shared" si="269"/>
        <v>40373</v>
      </c>
      <c r="Q2465" s="262"/>
      <c r="R2465" s="156"/>
      <c r="S2465" s="156"/>
      <c r="T2465" s="74"/>
      <c r="U2465" s="29"/>
    </row>
    <row r="2466" spans="1:21" s="12" customFormat="1" ht="15" hidden="1" thickBot="1">
      <c r="A2466" s="12" t="s">
        <v>7245</v>
      </c>
      <c r="B2466" s="1" t="s">
        <v>237</v>
      </c>
      <c r="C2466" s="98" t="s">
        <v>3272</v>
      </c>
      <c r="D2466" s="100" t="s">
        <v>2179</v>
      </c>
      <c r="E2466" s="100" t="s">
        <v>2122</v>
      </c>
      <c r="F2466" s="100" t="s">
        <v>2119</v>
      </c>
      <c r="G2466" s="101" t="s">
        <v>2108</v>
      </c>
      <c r="H2466" s="102" t="s">
        <v>2079</v>
      </c>
      <c r="I2466" s="103">
        <v>8025</v>
      </c>
      <c r="J2466" s="103">
        <v>1286</v>
      </c>
      <c r="K2466" s="80">
        <v>166</v>
      </c>
      <c r="L2466" s="105">
        <v>1096.1500000000001</v>
      </c>
      <c r="M2466" s="106">
        <f t="shared" si="270"/>
        <v>2.06853582E-2</v>
      </c>
      <c r="N2466" s="106">
        <f t="shared" si="271"/>
        <v>2.42680022E-2</v>
      </c>
      <c r="O2466" s="228">
        <f t="shared" si="272"/>
        <v>4.3540700000000001E-4</v>
      </c>
      <c r="P2466" s="281">
        <f t="shared" si="269"/>
        <v>70361</v>
      </c>
      <c r="Q2466" s="262"/>
      <c r="R2466" s="156"/>
      <c r="S2466" s="156"/>
      <c r="T2466" s="74"/>
      <c r="U2466" s="29"/>
    </row>
    <row r="2467" spans="1:21" s="12" customFormat="1" ht="15" hidden="1" thickBot="1">
      <c r="A2467" s="12" t="s">
        <v>7246</v>
      </c>
      <c r="B2467" s="1" t="s">
        <v>238</v>
      </c>
      <c r="C2467" s="98" t="s">
        <v>3272</v>
      </c>
      <c r="D2467" s="100" t="s">
        <v>2179</v>
      </c>
      <c r="E2467" s="100" t="s">
        <v>2124</v>
      </c>
      <c r="F2467" s="100">
        <v>3</v>
      </c>
      <c r="G2467" s="101" t="s">
        <v>2109</v>
      </c>
      <c r="H2467" s="102" t="s">
        <v>2080</v>
      </c>
      <c r="I2467" s="103">
        <v>3557</v>
      </c>
      <c r="J2467" s="103">
        <v>499</v>
      </c>
      <c r="K2467" s="80">
        <v>44</v>
      </c>
      <c r="L2467" s="105">
        <v>1385.61</v>
      </c>
      <c r="M2467" s="106">
        <f t="shared" si="270"/>
        <v>1.23699746E-2</v>
      </c>
      <c r="N2467" s="106">
        <f t="shared" si="271"/>
        <v>4.4548013000000001E-3</v>
      </c>
      <c r="O2467" s="228">
        <f t="shared" si="272"/>
        <v>7.9926300000000001E-5</v>
      </c>
      <c r="P2467" s="281">
        <f t="shared" si="269"/>
        <v>12916</v>
      </c>
      <c r="Q2467" s="262"/>
      <c r="R2467" s="156"/>
      <c r="S2467" s="156"/>
      <c r="T2467" s="74"/>
      <c r="U2467" s="29"/>
    </row>
    <row r="2468" spans="1:21" s="12" customFormat="1" ht="15" hidden="1" thickBot="1">
      <c r="A2468" s="12" t="s">
        <v>7247</v>
      </c>
      <c r="B2468" s="1" t="s">
        <v>239</v>
      </c>
      <c r="C2468" s="98" t="s">
        <v>3272</v>
      </c>
      <c r="D2468" s="100" t="s">
        <v>2179</v>
      </c>
      <c r="E2468" s="100" t="s">
        <v>2126</v>
      </c>
      <c r="F2468" s="100" t="s">
        <v>2119</v>
      </c>
      <c r="G2468" s="101" t="s">
        <v>2108</v>
      </c>
      <c r="H2468" s="102" t="s">
        <v>2081</v>
      </c>
      <c r="I2468" s="103">
        <v>5057</v>
      </c>
      <c r="J2468" s="103">
        <v>798</v>
      </c>
      <c r="K2468" s="80">
        <v>96</v>
      </c>
      <c r="L2468" s="105">
        <v>2027.7</v>
      </c>
      <c r="M2468" s="106">
        <f t="shared" si="270"/>
        <v>1.8983587100000001E-2</v>
      </c>
      <c r="N2468" s="106">
        <f t="shared" si="271"/>
        <v>7.4709781999999997E-3</v>
      </c>
      <c r="O2468" s="228">
        <f t="shared" si="272"/>
        <v>1.3404129999999999E-4</v>
      </c>
      <c r="P2468" s="281">
        <f t="shared" si="269"/>
        <v>21661</v>
      </c>
      <c r="Q2468" s="262"/>
      <c r="R2468" s="156"/>
      <c r="S2468" s="156"/>
      <c r="T2468" s="74"/>
      <c r="U2468" s="29"/>
    </row>
    <row r="2469" spans="1:21" s="12" customFormat="1" ht="15" hidden="1" thickBot="1">
      <c r="A2469" s="12" t="s">
        <v>7248</v>
      </c>
      <c r="B2469" s="1" t="s">
        <v>240</v>
      </c>
      <c r="C2469" s="98" t="s">
        <v>3272</v>
      </c>
      <c r="D2469" s="100" t="s">
        <v>2179</v>
      </c>
      <c r="E2469" s="100" t="s">
        <v>2157</v>
      </c>
      <c r="F2469" s="100" t="s">
        <v>2119</v>
      </c>
      <c r="G2469" s="101" t="s">
        <v>2108</v>
      </c>
      <c r="H2469" s="102" t="s">
        <v>2082</v>
      </c>
      <c r="I2469" s="103">
        <v>3190</v>
      </c>
      <c r="J2469" s="103">
        <v>523</v>
      </c>
      <c r="K2469" s="80">
        <v>105</v>
      </c>
      <c r="L2469" s="105">
        <v>817.07</v>
      </c>
      <c r="M2469" s="106">
        <f t="shared" si="270"/>
        <v>3.2915360499999997E-2</v>
      </c>
      <c r="N2469" s="106">
        <f t="shared" si="271"/>
        <v>2.10688601E-2</v>
      </c>
      <c r="O2469" s="228">
        <f t="shared" si="272"/>
        <v>3.7800920000000002E-4</v>
      </c>
      <c r="P2469" s="281">
        <f t="shared" si="269"/>
        <v>61086</v>
      </c>
      <c r="Q2469" s="262"/>
      <c r="R2469" s="156"/>
      <c r="S2469" s="156"/>
      <c r="T2469" s="74"/>
      <c r="U2469" s="29"/>
    </row>
    <row r="2470" spans="1:21" s="12" customFormat="1" ht="15" hidden="1" thickBot="1">
      <c r="A2470" s="12" t="s">
        <v>7249</v>
      </c>
      <c r="B2470" s="1" t="s">
        <v>241</v>
      </c>
      <c r="C2470" s="98" t="s">
        <v>3272</v>
      </c>
      <c r="D2470" s="100" t="s">
        <v>2179</v>
      </c>
      <c r="E2470" s="100" t="s">
        <v>2159</v>
      </c>
      <c r="F2470" s="100" t="s">
        <v>2119</v>
      </c>
      <c r="G2470" s="101" t="s">
        <v>2108</v>
      </c>
      <c r="H2470" s="102" t="s">
        <v>2083</v>
      </c>
      <c r="I2470" s="103">
        <v>3733</v>
      </c>
      <c r="J2470" s="103">
        <v>636</v>
      </c>
      <c r="K2470" s="80">
        <v>83</v>
      </c>
      <c r="L2470" s="105">
        <v>1352.44</v>
      </c>
      <c r="M2470" s="106">
        <f t="shared" si="270"/>
        <v>2.2234127999999999E-2</v>
      </c>
      <c r="N2470" s="106">
        <f t="shared" si="271"/>
        <v>1.04558467E-2</v>
      </c>
      <c r="O2470" s="228">
        <f t="shared" si="272"/>
        <v>1.8759469999999999E-4</v>
      </c>
      <c r="P2470" s="281">
        <f t="shared" si="269"/>
        <v>30315</v>
      </c>
      <c r="Q2470" s="262"/>
      <c r="R2470" s="156"/>
      <c r="S2470" s="156"/>
      <c r="T2470" s="74"/>
      <c r="U2470" s="29"/>
    </row>
    <row r="2471" spans="1:21" s="12" customFormat="1" ht="15" hidden="1" thickBot="1">
      <c r="A2471" s="12" t="s">
        <v>7250</v>
      </c>
      <c r="B2471" s="1" t="s">
        <v>242</v>
      </c>
      <c r="C2471" s="98" t="s">
        <v>3272</v>
      </c>
      <c r="D2471" s="100" t="s">
        <v>2179</v>
      </c>
      <c r="E2471" s="100" t="s">
        <v>2172</v>
      </c>
      <c r="F2471" s="100" t="s">
        <v>2119</v>
      </c>
      <c r="G2471" s="101" t="s">
        <v>2108</v>
      </c>
      <c r="H2471" s="102" t="s">
        <v>2076</v>
      </c>
      <c r="I2471" s="103">
        <v>12692</v>
      </c>
      <c r="J2471" s="103">
        <v>2123</v>
      </c>
      <c r="K2471" s="80">
        <v>211</v>
      </c>
      <c r="L2471" s="105">
        <v>1256.1600000000001</v>
      </c>
      <c r="M2471" s="106">
        <f t="shared" si="270"/>
        <v>1.6624645399999999E-2</v>
      </c>
      <c r="N2471" s="106">
        <f t="shared" si="271"/>
        <v>2.80968365E-2</v>
      </c>
      <c r="O2471" s="228">
        <f t="shared" si="272"/>
        <v>5.0410250000000004E-4</v>
      </c>
      <c r="P2471" s="281">
        <f t="shared" si="269"/>
        <v>81462</v>
      </c>
      <c r="Q2471" s="263"/>
      <c r="R2471" s="72"/>
      <c r="S2471" s="72"/>
      <c r="T2471" s="205"/>
      <c r="U2471" s="29"/>
    </row>
    <row r="2472" spans="1:21" s="12" customFormat="1" ht="15" hidden="1" thickBot="1">
      <c r="A2472" s="12" t="s">
        <v>7251</v>
      </c>
      <c r="B2472" s="1" t="s">
        <v>243</v>
      </c>
      <c r="C2472" s="98" t="s">
        <v>3272</v>
      </c>
      <c r="D2472" s="100" t="s">
        <v>2179</v>
      </c>
      <c r="E2472" s="100" t="s">
        <v>2174</v>
      </c>
      <c r="F2472" s="100">
        <v>3</v>
      </c>
      <c r="G2472" s="101" t="s">
        <v>2109</v>
      </c>
      <c r="H2472" s="102" t="s">
        <v>2084</v>
      </c>
      <c r="I2472" s="103">
        <v>4349</v>
      </c>
      <c r="J2472" s="103">
        <v>656</v>
      </c>
      <c r="K2472" s="80">
        <v>51</v>
      </c>
      <c r="L2472" s="105">
        <v>1146.25</v>
      </c>
      <c r="M2472" s="106">
        <f t="shared" si="270"/>
        <v>1.17268337E-2</v>
      </c>
      <c r="N2472" s="106">
        <f t="shared" si="271"/>
        <v>6.7112784000000003E-3</v>
      </c>
      <c r="O2472" s="228">
        <f t="shared" si="272"/>
        <v>1.204111E-4</v>
      </c>
      <c r="P2472" s="281">
        <f t="shared" si="269"/>
        <v>19458</v>
      </c>
      <c r="Q2472" s="264"/>
      <c r="R2472" s="157"/>
      <c r="S2472" s="157"/>
      <c r="T2472" s="211"/>
      <c r="U2472" s="29"/>
    </row>
    <row r="2473" spans="1:21" s="12" customFormat="1" ht="15" hidden="1" thickBot="1">
      <c r="A2473" s="12" t="s">
        <v>7252</v>
      </c>
      <c r="B2473" s="1" t="s">
        <v>244</v>
      </c>
      <c r="C2473" s="98" t="s">
        <v>3272</v>
      </c>
      <c r="D2473" s="100" t="s">
        <v>2211</v>
      </c>
      <c r="E2473" s="100" t="s">
        <v>2116</v>
      </c>
      <c r="F2473" s="100" t="s">
        <v>2117</v>
      </c>
      <c r="G2473" s="101" t="s">
        <v>2107</v>
      </c>
      <c r="H2473" s="102" t="s">
        <v>2085</v>
      </c>
      <c r="I2473" s="103">
        <v>40535</v>
      </c>
      <c r="J2473" s="103">
        <v>5660</v>
      </c>
      <c r="K2473" s="80">
        <v>610</v>
      </c>
      <c r="L2473" s="105">
        <v>1401.79</v>
      </c>
      <c r="M2473" s="106">
        <f t="shared" si="270"/>
        <v>1.50487233E-2</v>
      </c>
      <c r="N2473" s="106">
        <f t="shared" si="271"/>
        <v>6.0762149699999997E-2</v>
      </c>
      <c r="O2473" s="228">
        <f t="shared" si="272"/>
        <v>1.0901708E-3</v>
      </c>
      <c r="P2473" s="281">
        <f t="shared" si="269"/>
        <v>176171</v>
      </c>
      <c r="Q2473" s="265"/>
      <c r="R2473" s="73"/>
      <c r="S2473" s="73"/>
      <c r="T2473" s="207"/>
      <c r="U2473" s="29"/>
    </row>
    <row r="2474" spans="1:21" s="12" customFormat="1" ht="15" hidden="1" thickBot="1">
      <c r="A2474" s="12" t="s">
        <v>7253</v>
      </c>
      <c r="B2474" s="1" t="s">
        <v>245</v>
      </c>
      <c r="C2474" s="98" t="s">
        <v>3272</v>
      </c>
      <c r="D2474" s="100" t="s">
        <v>2211</v>
      </c>
      <c r="E2474" s="100" t="s">
        <v>2115</v>
      </c>
      <c r="F2474" s="100">
        <v>3</v>
      </c>
      <c r="G2474" s="101" t="s">
        <v>2109</v>
      </c>
      <c r="H2474" s="102" t="s">
        <v>2086</v>
      </c>
      <c r="I2474" s="103">
        <v>8754</v>
      </c>
      <c r="J2474" s="103">
        <v>1362</v>
      </c>
      <c r="K2474" s="80">
        <v>165</v>
      </c>
      <c r="L2474" s="105">
        <v>993.9</v>
      </c>
      <c r="M2474" s="106">
        <f t="shared" si="270"/>
        <v>1.8848526300000001E-2</v>
      </c>
      <c r="N2474" s="106">
        <f t="shared" si="271"/>
        <v>2.58292512E-2</v>
      </c>
      <c r="O2474" s="228">
        <f t="shared" si="272"/>
        <v>4.6341829999999999E-4</v>
      </c>
      <c r="P2474" s="281">
        <f t="shared" si="269"/>
        <v>74888</v>
      </c>
      <c r="Q2474" s="262"/>
      <c r="R2474" s="156"/>
      <c r="S2474" s="156"/>
      <c r="T2474" s="74"/>
      <c r="U2474" s="29"/>
    </row>
    <row r="2475" spans="1:21" s="12" customFormat="1" ht="15" hidden="1" thickBot="1">
      <c r="A2475" s="12" t="s">
        <v>7254</v>
      </c>
      <c r="B2475" s="1" t="s">
        <v>246</v>
      </c>
      <c r="C2475" s="98" t="s">
        <v>3272</v>
      </c>
      <c r="D2475" s="100" t="s">
        <v>2211</v>
      </c>
      <c r="E2475" s="100" t="s">
        <v>2120</v>
      </c>
      <c r="F2475" s="100">
        <v>3</v>
      </c>
      <c r="G2475" s="101" t="s">
        <v>2109</v>
      </c>
      <c r="H2475" s="102" t="s">
        <v>2087</v>
      </c>
      <c r="I2475" s="103">
        <v>5342</v>
      </c>
      <c r="J2475" s="103">
        <v>851</v>
      </c>
      <c r="K2475" s="80">
        <v>286</v>
      </c>
      <c r="L2475" s="105">
        <v>1399.93</v>
      </c>
      <c r="M2475" s="106">
        <f t="shared" si="270"/>
        <v>5.3538000699999998E-2</v>
      </c>
      <c r="N2475" s="106">
        <f t="shared" si="271"/>
        <v>3.2545083299999999E-2</v>
      </c>
      <c r="O2475" s="228">
        <f t="shared" si="272"/>
        <v>5.8391119999999996E-4</v>
      </c>
      <c r="P2475" s="281">
        <f t="shared" si="269"/>
        <v>94360</v>
      </c>
      <c r="Q2475" s="262"/>
      <c r="R2475" s="156"/>
      <c r="S2475" s="156"/>
      <c r="T2475" s="74"/>
      <c r="U2475" s="29"/>
    </row>
    <row r="2476" spans="1:21" s="12" customFormat="1" ht="15" hidden="1" thickBot="1">
      <c r="A2476" s="12" t="s">
        <v>7255</v>
      </c>
      <c r="B2476" s="1" t="s">
        <v>247</v>
      </c>
      <c r="C2476" s="98" t="s">
        <v>3272</v>
      </c>
      <c r="D2476" s="100" t="s">
        <v>2211</v>
      </c>
      <c r="E2476" s="100" t="s">
        <v>2122</v>
      </c>
      <c r="F2476" s="100">
        <v>3</v>
      </c>
      <c r="G2476" s="101" t="s">
        <v>2109</v>
      </c>
      <c r="H2476" s="102" t="s">
        <v>2088</v>
      </c>
      <c r="I2476" s="103">
        <v>9818</v>
      </c>
      <c r="J2476" s="103">
        <v>1513</v>
      </c>
      <c r="K2476" s="80">
        <v>218</v>
      </c>
      <c r="L2476" s="105">
        <v>1497.07</v>
      </c>
      <c r="M2476" s="106">
        <f t="shared" si="270"/>
        <v>2.2204114800000001E-2</v>
      </c>
      <c r="N2476" s="106">
        <f t="shared" si="271"/>
        <v>2.2440384000000001E-2</v>
      </c>
      <c r="O2476" s="228">
        <f t="shared" si="272"/>
        <v>4.026166E-4</v>
      </c>
      <c r="P2476" s="281">
        <f t="shared" si="269"/>
        <v>65062</v>
      </c>
      <c r="Q2476" s="262"/>
      <c r="R2476" s="156"/>
      <c r="S2476" s="156"/>
      <c r="T2476" s="74"/>
      <c r="U2476" s="29"/>
    </row>
    <row r="2477" spans="1:21" s="12" customFormat="1" ht="15" hidden="1" thickBot="1">
      <c r="A2477" s="12" t="s">
        <v>7256</v>
      </c>
      <c r="B2477" s="1" t="s">
        <v>248</v>
      </c>
      <c r="C2477" s="98" t="s">
        <v>3272</v>
      </c>
      <c r="D2477" s="100" t="s">
        <v>2211</v>
      </c>
      <c r="E2477" s="100" t="s">
        <v>2124</v>
      </c>
      <c r="F2477" s="100" t="s">
        <v>2119</v>
      </c>
      <c r="G2477" s="101" t="s">
        <v>2108</v>
      </c>
      <c r="H2477" s="102" t="s">
        <v>2089</v>
      </c>
      <c r="I2477" s="103">
        <v>4989</v>
      </c>
      <c r="J2477" s="103">
        <v>793</v>
      </c>
      <c r="K2477" s="80">
        <v>158</v>
      </c>
      <c r="L2477" s="105">
        <v>1148.48</v>
      </c>
      <c r="M2477" s="106">
        <f t="shared" si="270"/>
        <v>3.1669673199999998E-2</v>
      </c>
      <c r="N2477" s="106">
        <f t="shared" si="271"/>
        <v>2.18672078E-2</v>
      </c>
      <c r="O2477" s="228">
        <f t="shared" si="272"/>
        <v>3.9233289999999999E-4</v>
      </c>
      <c r="P2477" s="281">
        <f t="shared" si="269"/>
        <v>63400</v>
      </c>
      <c r="Q2477" s="267"/>
      <c r="R2477" s="160"/>
      <c r="S2477" s="160"/>
      <c r="T2477" s="217"/>
      <c r="U2477" s="29"/>
    </row>
    <row r="2478" spans="1:21" s="12" customFormat="1" ht="15" hidden="1" thickBot="1">
      <c r="A2478" s="12" t="s">
        <v>7257</v>
      </c>
      <c r="B2478" s="1" t="s">
        <v>249</v>
      </c>
      <c r="C2478" s="98" t="s">
        <v>3272</v>
      </c>
      <c r="D2478" s="100" t="s">
        <v>2211</v>
      </c>
      <c r="E2478" s="100" t="s">
        <v>2126</v>
      </c>
      <c r="F2478" s="100" t="s">
        <v>2119</v>
      </c>
      <c r="G2478" s="101" t="s">
        <v>2108</v>
      </c>
      <c r="H2478" s="102" t="s">
        <v>2085</v>
      </c>
      <c r="I2478" s="103">
        <v>9420</v>
      </c>
      <c r="J2478" s="103">
        <v>1620</v>
      </c>
      <c r="K2478" s="80">
        <v>463</v>
      </c>
      <c r="L2478" s="105">
        <v>1042.1500000000001</v>
      </c>
      <c r="M2478" s="106">
        <f t="shared" si="270"/>
        <v>4.9150742999999997E-2</v>
      </c>
      <c r="N2478" s="106">
        <f t="shared" si="271"/>
        <v>7.6403784099999997E-2</v>
      </c>
      <c r="O2478" s="228">
        <f t="shared" si="272"/>
        <v>1.3708068999999999E-3</v>
      </c>
      <c r="P2478" s="281">
        <f t="shared" si="269"/>
        <v>221522</v>
      </c>
      <c r="Q2478" s="262"/>
      <c r="R2478" s="156"/>
      <c r="S2478" s="156"/>
      <c r="T2478" s="74"/>
      <c r="U2478" s="29"/>
    </row>
    <row r="2479" spans="1:21" s="12" customFormat="1" ht="15" hidden="1" thickBot="1">
      <c r="A2479" s="12" t="s">
        <v>7258</v>
      </c>
      <c r="B2479" s="1" t="s">
        <v>250</v>
      </c>
      <c r="C2479" s="98" t="s">
        <v>3272</v>
      </c>
      <c r="D2479" s="100" t="s">
        <v>2215</v>
      </c>
      <c r="E2479" s="100" t="s">
        <v>2116</v>
      </c>
      <c r="F2479" s="100" t="s">
        <v>2117</v>
      </c>
      <c r="G2479" s="101" t="s">
        <v>2107</v>
      </c>
      <c r="H2479" s="102" t="s">
        <v>2090</v>
      </c>
      <c r="I2479" s="103">
        <v>15588</v>
      </c>
      <c r="J2479" s="103">
        <v>2205</v>
      </c>
      <c r="K2479" s="80">
        <v>660</v>
      </c>
      <c r="L2479" s="105">
        <v>1400.99</v>
      </c>
      <c r="M2479" s="106">
        <f t="shared" si="270"/>
        <v>4.23402617E-2</v>
      </c>
      <c r="N2479" s="106">
        <f t="shared" si="271"/>
        <v>6.6638789000000004E-2</v>
      </c>
      <c r="O2479" s="228">
        <f t="shared" si="272"/>
        <v>1.1956072000000001E-3</v>
      </c>
      <c r="P2479" s="281">
        <f t="shared" si="269"/>
        <v>193210</v>
      </c>
      <c r="Q2479" s="272"/>
      <c r="R2479" s="156"/>
      <c r="S2479" s="156"/>
      <c r="T2479" s="74"/>
      <c r="U2479" s="29"/>
    </row>
    <row r="2480" spans="1:21" s="12" customFormat="1" ht="15" hidden="1" thickBot="1">
      <c r="A2480" s="12" t="s">
        <v>7259</v>
      </c>
      <c r="B2480" s="1" t="s">
        <v>251</v>
      </c>
      <c r="C2480" s="98" t="s">
        <v>3272</v>
      </c>
      <c r="D2480" s="100" t="s">
        <v>2215</v>
      </c>
      <c r="E2480" s="100" t="s">
        <v>2115</v>
      </c>
      <c r="F2480" s="100" t="s">
        <v>2119</v>
      </c>
      <c r="G2480" s="101" t="s">
        <v>2108</v>
      </c>
      <c r="H2480" s="102" t="s">
        <v>2091</v>
      </c>
      <c r="I2480" s="103">
        <v>2849</v>
      </c>
      <c r="J2480" s="103">
        <v>451</v>
      </c>
      <c r="K2480" s="80">
        <v>137</v>
      </c>
      <c r="L2480" s="105">
        <v>832.21</v>
      </c>
      <c r="M2480" s="106">
        <f t="shared" ref="M2480:M2497" si="273" xml:space="preserve"> ROUNDDOWN(K2480/I2480,10)</f>
        <v>4.8087048E-2</v>
      </c>
      <c r="N2480" s="106">
        <f t="shared" ref="N2480:N2497" si="274">ROUNDDOWN(J2480*M2480/L2480,10)</f>
        <v>2.6059839000000001E-2</v>
      </c>
      <c r="O2480" s="228">
        <f t="shared" ref="O2480:O2497" si="275">ROUNDDOWN(N2480/$N$2499,10)</f>
        <v>4.6755540000000001E-4</v>
      </c>
      <c r="P2480" s="281">
        <f t="shared" si="269"/>
        <v>75556</v>
      </c>
      <c r="Q2480" s="262"/>
      <c r="R2480" s="156"/>
      <c r="S2480" s="156"/>
      <c r="T2480" s="74"/>
      <c r="U2480" s="29"/>
    </row>
    <row r="2481" spans="1:21" s="12" customFormat="1" ht="15" hidden="1" thickBot="1">
      <c r="A2481" s="12" t="s">
        <v>7260</v>
      </c>
      <c r="B2481" s="1" t="s">
        <v>252</v>
      </c>
      <c r="C2481" s="98" t="s">
        <v>3272</v>
      </c>
      <c r="D2481" s="100" t="s">
        <v>2215</v>
      </c>
      <c r="E2481" s="100" t="s">
        <v>2120</v>
      </c>
      <c r="F2481" s="100">
        <v>3</v>
      </c>
      <c r="G2481" s="101" t="s">
        <v>2109</v>
      </c>
      <c r="H2481" s="102" t="s">
        <v>2092</v>
      </c>
      <c r="I2481" s="103">
        <v>15749</v>
      </c>
      <c r="J2481" s="103">
        <v>2166</v>
      </c>
      <c r="K2481" s="80">
        <v>565</v>
      </c>
      <c r="L2481" s="105">
        <v>1170.57</v>
      </c>
      <c r="M2481" s="106">
        <f t="shared" si="273"/>
        <v>3.5875293599999997E-2</v>
      </c>
      <c r="N2481" s="106">
        <f t="shared" si="274"/>
        <v>6.6382946700000001E-2</v>
      </c>
      <c r="O2481" s="228">
        <f t="shared" si="275"/>
        <v>1.1910168999999999E-3</v>
      </c>
      <c r="P2481" s="281">
        <f t="shared" si="269"/>
        <v>192468</v>
      </c>
      <c r="Q2481" s="262"/>
      <c r="R2481" s="156"/>
      <c r="S2481" s="156"/>
      <c r="T2481" s="74"/>
      <c r="U2481" s="29"/>
    </row>
    <row r="2482" spans="1:21" s="12" customFormat="1" ht="15" hidden="1" thickBot="1">
      <c r="A2482" s="12" t="s">
        <v>7261</v>
      </c>
      <c r="B2482" s="1" t="s">
        <v>253</v>
      </c>
      <c r="C2482" s="98" t="s">
        <v>3272</v>
      </c>
      <c r="D2482" s="100" t="s">
        <v>2215</v>
      </c>
      <c r="E2482" s="100" t="s">
        <v>2122</v>
      </c>
      <c r="F2482" s="100" t="s">
        <v>2119</v>
      </c>
      <c r="G2482" s="101" t="s">
        <v>2108</v>
      </c>
      <c r="H2482" s="102" t="s">
        <v>2093</v>
      </c>
      <c r="I2482" s="103">
        <v>3813</v>
      </c>
      <c r="J2482" s="103">
        <v>602</v>
      </c>
      <c r="K2482" s="80">
        <v>86</v>
      </c>
      <c r="L2482" s="105">
        <v>1111.97</v>
      </c>
      <c r="M2482" s="106">
        <f t="shared" si="273"/>
        <v>2.2554418999999999E-2</v>
      </c>
      <c r="N2482" s="106">
        <f t="shared" si="274"/>
        <v>1.22105454E-2</v>
      </c>
      <c r="O2482" s="228">
        <f t="shared" si="275"/>
        <v>2.1907679999999999E-4</v>
      </c>
      <c r="P2482" s="281">
        <f t="shared" si="269"/>
        <v>35402</v>
      </c>
      <c r="Q2482" s="262"/>
      <c r="R2482" s="156"/>
      <c r="S2482" s="156"/>
      <c r="T2482" s="74"/>
      <c r="U2482" s="29"/>
    </row>
    <row r="2483" spans="1:21" s="12" customFormat="1" ht="15" hidden="1" thickBot="1">
      <c r="A2483" s="12" t="s">
        <v>7262</v>
      </c>
      <c r="B2483" s="1" t="s">
        <v>254</v>
      </c>
      <c r="C2483" s="98" t="s">
        <v>3272</v>
      </c>
      <c r="D2483" s="100" t="s">
        <v>2215</v>
      </c>
      <c r="E2483" s="100" t="s">
        <v>2124</v>
      </c>
      <c r="F2483" s="100" t="s">
        <v>2119</v>
      </c>
      <c r="G2483" s="101" t="s">
        <v>2108</v>
      </c>
      <c r="H2483" s="102" t="s">
        <v>2094</v>
      </c>
      <c r="I2483" s="103">
        <v>4246</v>
      </c>
      <c r="J2483" s="103">
        <v>676</v>
      </c>
      <c r="K2483" s="80">
        <v>92</v>
      </c>
      <c r="L2483" s="105">
        <v>1402.73</v>
      </c>
      <c r="M2483" s="106">
        <f t="shared" si="273"/>
        <v>2.16674517E-2</v>
      </c>
      <c r="N2483" s="106">
        <f t="shared" si="274"/>
        <v>1.0441921999999999E-2</v>
      </c>
      <c r="O2483" s="228">
        <f t="shared" si="275"/>
        <v>1.8734479999999999E-4</v>
      </c>
      <c r="P2483" s="281">
        <f t="shared" si="269"/>
        <v>30274</v>
      </c>
      <c r="Q2483" s="262"/>
      <c r="R2483" s="156"/>
      <c r="S2483" s="156"/>
      <c r="T2483" s="74"/>
      <c r="U2483" s="29"/>
    </row>
    <row r="2484" spans="1:21" s="12" customFormat="1" ht="15" hidden="1" thickBot="1">
      <c r="A2484" s="12" t="s">
        <v>7263</v>
      </c>
      <c r="B2484" s="1" t="s">
        <v>255</v>
      </c>
      <c r="C2484" s="98" t="s">
        <v>3272</v>
      </c>
      <c r="D2484" s="100" t="s">
        <v>2215</v>
      </c>
      <c r="E2484" s="100" t="s">
        <v>2126</v>
      </c>
      <c r="F2484" s="100" t="s">
        <v>2119</v>
      </c>
      <c r="G2484" s="101" t="s">
        <v>2108</v>
      </c>
      <c r="H2484" s="102" t="s">
        <v>2090</v>
      </c>
      <c r="I2484" s="103">
        <v>6098</v>
      </c>
      <c r="J2484" s="103">
        <v>960</v>
      </c>
      <c r="K2484" s="80">
        <v>255</v>
      </c>
      <c r="L2484" s="105">
        <v>1121.6600000000001</v>
      </c>
      <c r="M2484" s="106">
        <f t="shared" si="273"/>
        <v>4.18169891E-2</v>
      </c>
      <c r="N2484" s="106">
        <f t="shared" si="274"/>
        <v>3.5790087399999997E-2</v>
      </c>
      <c r="O2484" s="228">
        <f t="shared" si="275"/>
        <v>6.4213180000000005E-4</v>
      </c>
      <c r="P2484" s="281">
        <f t="shared" si="269"/>
        <v>103768</v>
      </c>
      <c r="Q2484" s="277"/>
      <c r="R2484" s="168"/>
      <c r="S2484" s="168"/>
      <c r="T2484" s="218"/>
      <c r="U2484" s="29"/>
    </row>
    <row r="2485" spans="1:21" s="12" customFormat="1" ht="15" hidden="1" thickBot="1">
      <c r="A2485" s="12" t="s">
        <v>7264</v>
      </c>
      <c r="B2485" s="1" t="s">
        <v>256</v>
      </c>
      <c r="C2485" s="98" t="s">
        <v>3272</v>
      </c>
      <c r="D2485" s="100" t="s">
        <v>2222</v>
      </c>
      <c r="E2485" s="100" t="s">
        <v>2116</v>
      </c>
      <c r="F2485" s="100" t="s">
        <v>2117</v>
      </c>
      <c r="G2485" s="101" t="s">
        <v>2107</v>
      </c>
      <c r="H2485" s="102" t="s">
        <v>2095</v>
      </c>
      <c r="I2485" s="103">
        <v>26033</v>
      </c>
      <c r="J2485" s="103">
        <v>3629</v>
      </c>
      <c r="K2485" s="80">
        <v>507</v>
      </c>
      <c r="L2485" s="105">
        <v>1336.21</v>
      </c>
      <c r="M2485" s="106">
        <f t="shared" si="273"/>
        <v>1.9475281300000001E-2</v>
      </c>
      <c r="N2485" s="106">
        <f t="shared" si="274"/>
        <v>5.2892730800000003E-2</v>
      </c>
      <c r="O2485" s="228">
        <f t="shared" si="275"/>
        <v>9.4898070000000001E-4</v>
      </c>
      <c r="P2485" s="281">
        <f t="shared" si="269"/>
        <v>153355</v>
      </c>
      <c r="Q2485" s="262"/>
      <c r="R2485" s="169"/>
      <c r="S2485" s="156"/>
      <c r="T2485" s="219"/>
      <c r="U2485" s="29"/>
    </row>
    <row r="2486" spans="1:21" s="12" customFormat="1" ht="15" hidden="1" thickBot="1">
      <c r="A2486" s="12" t="s">
        <v>7265</v>
      </c>
      <c r="B2486" s="1" t="s">
        <v>257</v>
      </c>
      <c r="C2486" s="98" t="s">
        <v>3272</v>
      </c>
      <c r="D2486" s="100" t="s">
        <v>2222</v>
      </c>
      <c r="E2486" s="100" t="s">
        <v>2115</v>
      </c>
      <c r="F2486" s="100">
        <v>3</v>
      </c>
      <c r="G2486" s="101" t="s">
        <v>2109</v>
      </c>
      <c r="H2486" s="102" t="s">
        <v>2096</v>
      </c>
      <c r="I2486" s="103">
        <v>5046</v>
      </c>
      <c r="J2486" s="103">
        <v>791</v>
      </c>
      <c r="K2486" s="80">
        <v>131</v>
      </c>
      <c r="L2486" s="105">
        <v>1105.04</v>
      </c>
      <c r="M2486" s="106">
        <f t="shared" si="273"/>
        <v>2.5961157299999999E-2</v>
      </c>
      <c r="N2486" s="106">
        <f t="shared" si="274"/>
        <v>1.8583286899999999E-2</v>
      </c>
      <c r="O2486" s="228">
        <f t="shared" si="275"/>
        <v>3.3341399999999998E-4</v>
      </c>
      <c r="P2486" s="281">
        <f t="shared" si="269"/>
        <v>53879</v>
      </c>
      <c r="Q2486" s="262"/>
      <c r="R2486" s="156"/>
      <c r="S2486" s="156"/>
      <c r="T2486" s="74"/>
      <c r="U2486" s="29"/>
    </row>
    <row r="2487" spans="1:21" s="12" customFormat="1" ht="15" hidden="1" thickBot="1">
      <c r="A2487" s="12" t="s">
        <v>7266</v>
      </c>
      <c r="B2487" s="1" t="s">
        <v>258</v>
      </c>
      <c r="C2487" s="98" t="s">
        <v>3272</v>
      </c>
      <c r="D2487" s="100" t="s">
        <v>2222</v>
      </c>
      <c r="E2487" s="100" t="s">
        <v>2120</v>
      </c>
      <c r="F2487" s="100">
        <v>3</v>
      </c>
      <c r="G2487" s="101" t="s">
        <v>2109</v>
      </c>
      <c r="H2487" s="102" t="s">
        <v>2097</v>
      </c>
      <c r="I2487" s="103">
        <v>5530</v>
      </c>
      <c r="J2487" s="103">
        <v>956</v>
      </c>
      <c r="K2487" s="80">
        <v>83</v>
      </c>
      <c r="L2487" s="105">
        <v>1764.18</v>
      </c>
      <c r="M2487" s="106">
        <f t="shared" si="273"/>
        <v>1.50090415E-2</v>
      </c>
      <c r="N2487" s="106">
        <f t="shared" si="274"/>
        <v>8.1333217999999992E-3</v>
      </c>
      <c r="O2487" s="228">
        <f t="shared" si="275"/>
        <v>1.459248E-4</v>
      </c>
      <c r="P2487" s="281">
        <f t="shared" si="269"/>
        <v>23581</v>
      </c>
      <c r="Q2487" s="262"/>
      <c r="R2487" s="156"/>
      <c r="S2487" s="156"/>
      <c r="T2487" s="74"/>
      <c r="U2487" s="29"/>
    </row>
    <row r="2488" spans="1:21" s="12" customFormat="1" ht="15" hidden="1" thickBot="1">
      <c r="A2488" s="12" t="s">
        <v>7267</v>
      </c>
      <c r="B2488" s="1" t="s">
        <v>259</v>
      </c>
      <c r="C2488" s="98" t="s">
        <v>3272</v>
      </c>
      <c r="D2488" s="100" t="s">
        <v>2222</v>
      </c>
      <c r="E2488" s="100" t="s">
        <v>2122</v>
      </c>
      <c r="F2488" s="100">
        <v>3</v>
      </c>
      <c r="G2488" s="101" t="s">
        <v>2109</v>
      </c>
      <c r="H2488" s="102" t="s">
        <v>2098</v>
      </c>
      <c r="I2488" s="103">
        <v>5064</v>
      </c>
      <c r="J2488" s="103">
        <v>724</v>
      </c>
      <c r="K2488" s="80">
        <v>126</v>
      </c>
      <c r="L2488" s="105">
        <v>1132.0999999999999</v>
      </c>
      <c r="M2488" s="106">
        <f t="shared" si="273"/>
        <v>2.4881516499999999E-2</v>
      </c>
      <c r="N2488" s="106">
        <f t="shared" si="274"/>
        <v>1.5912214399999999E-2</v>
      </c>
      <c r="O2488" s="228">
        <f t="shared" si="275"/>
        <v>2.8549069999999997E-4</v>
      </c>
      <c r="P2488" s="281">
        <f t="shared" si="269"/>
        <v>46135</v>
      </c>
      <c r="Q2488" s="262"/>
      <c r="R2488" s="156"/>
      <c r="S2488" s="156"/>
      <c r="T2488" s="74"/>
      <c r="U2488" s="29"/>
    </row>
    <row r="2489" spans="1:21" s="12" customFormat="1" ht="15" hidden="1" thickBot="1">
      <c r="A2489" s="12" t="s">
        <v>7268</v>
      </c>
      <c r="B2489" s="1" t="s">
        <v>260</v>
      </c>
      <c r="C2489" s="98" t="s">
        <v>3272</v>
      </c>
      <c r="D2489" s="100" t="s">
        <v>2222</v>
      </c>
      <c r="E2489" s="100" t="s">
        <v>2124</v>
      </c>
      <c r="F2489" s="100" t="s">
        <v>2119</v>
      </c>
      <c r="G2489" s="101" t="s">
        <v>2108</v>
      </c>
      <c r="H2489" s="102" t="s">
        <v>2095</v>
      </c>
      <c r="I2489" s="103">
        <v>12675</v>
      </c>
      <c r="J2489" s="103">
        <v>2142</v>
      </c>
      <c r="K2489" s="80">
        <v>126</v>
      </c>
      <c r="L2489" s="105">
        <v>1228.8900000000001</v>
      </c>
      <c r="M2489" s="106">
        <f t="shared" si="273"/>
        <v>9.9408284000000006E-3</v>
      </c>
      <c r="N2489" s="106">
        <f t="shared" si="274"/>
        <v>1.7327225700000001E-2</v>
      </c>
      <c r="O2489" s="228">
        <f t="shared" si="275"/>
        <v>3.1087829999999999E-4</v>
      </c>
      <c r="P2489" s="281">
        <f t="shared" si="269"/>
        <v>50237</v>
      </c>
      <c r="Q2489" s="262"/>
      <c r="R2489" s="156"/>
      <c r="S2489" s="156"/>
      <c r="T2489" s="74"/>
      <c r="U2489" s="29"/>
    </row>
    <row r="2490" spans="1:21" s="12" customFormat="1" ht="15" hidden="1" thickBot="1">
      <c r="A2490" s="12" t="s">
        <v>7269</v>
      </c>
      <c r="B2490" s="1" t="s">
        <v>261</v>
      </c>
      <c r="C2490" s="98" t="s">
        <v>3272</v>
      </c>
      <c r="D2490" s="100" t="s">
        <v>2228</v>
      </c>
      <c r="E2490" s="100" t="s">
        <v>2116</v>
      </c>
      <c r="F2490" s="100">
        <v>3</v>
      </c>
      <c r="G2490" s="101" t="s">
        <v>2109</v>
      </c>
      <c r="H2490" s="102" t="s">
        <v>2917</v>
      </c>
      <c r="I2490" s="103">
        <v>4478</v>
      </c>
      <c r="J2490" s="103">
        <v>671</v>
      </c>
      <c r="K2490" s="80">
        <v>98</v>
      </c>
      <c r="L2490" s="105">
        <v>1159.74</v>
      </c>
      <c r="M2490" s="106">
        <f t="shared" si="273"/>
        <v>2.18847699E-2</v>
      </c>
      <c r="N2490" s="106">
        <f t="shared" si="274"/>
        <v>1.26620454E-2</v>
      </c>
      <c r="O2490" s="228">
        <f t="shared" si="275"/>
        <v>2.2717740000000001E-4</v>
      </c>
      <c r="P2490" s="281">
        <f t="shared" si="269"/>
        <v>36711</v>
      </c>
      <c r="Q2490" s="268"/>
      <c r="R2490" s="161"/>
      <c r="S2490" s="161"/>
      <c r="T2490" s="209"/>
      <c r="U2490" s="29"/>
    </row>
    <row r="2491" spans="1:21" s="12" customFormat="1" ht="15" hidden="1" thickBot="1">
      <c r="A2491" s="12" t="s">
        <v>7270</v>
      </c>
      <c r="B2491" s="1" t="s">
        <v>262</v>
      </c>
      <c r="C2491" s="98" t="s">
        <v>3272</v>
      </c>
      <c r="D2491" s="100" t="s">
        <v>2228</v>
      </c>
      <c r="E2491" s="100" t="s">
        <v>2115</v>
      </c>
      <c r="F2491" s="100">
        <v>3</v>
      </c>
      <c r="G2491" s="101" t="s">
        <v>2109</v>
      </c>
      <c r="H2491" s="102" t="s">
        <v>2099</v>
      </c>
      <c r="I2491" s="103">
        <v>14283</v>
      </c>
      <c r="J2491" s="103">
        <v>2040</v>
      </c>
      <c r="K2491" s="80">
        <v>348</v>
      </c>
      <c r="L2491" s="105">
        <v>1254.1099999999999</v>
      </c>
      <c r="M2491" s="106">
        <f t="shared" si="273"/>
        <v>2.4364629200000001E-2</v>
      </c>
      <c r="N2491" s="106">
        <f t="shared" si="274"/>
        <v>3.9632762299999999E-2</v>
      </c>
      <c r="O2491" s="228">
        <f t="shared" si="275"/>
        <v>7.1107549999999999E-4</v>
      </c>
      <c r="P2491" s="281">
        <f t="shared" si="269"/>
        <v>114909</v>
      </c>
      <c r="Q2491" s="262"/>
      <c r="R2491" s="156"/>
      <c r="S2491" s="156"/>
      <c r="T2491" s="74"/>
      <c r="U2491" s="29"/>
    </row>
    <row r="2492" spans="1:21" s="12" customFormat="1" ht="15" hidden="1" thickBot="1">
      <c r="A2492" s="12" t="s">
        <v>7271</v>
      </c>
      <c r="B2492" s="1" t="s">
        <v>263</v>
      </c>
      <c r="C2492" s="98" t="s">
        <v>3272</v>
      </c>
      <c r="D2492" s="100" t="s">
        <v>2228</v>
      </c>
      <c r="E2492" s="100" t="s">
        <v>2120</v>
      </c>
      <c r="F2492" s="100" t="s">
        <v>2119</v>
      </c>
      <c r="G2492" s="101" t="s">
        <v>2108</v>
      </c>
      <c r="H2492" s="102" t="s">
        <v>2100</v>
      </c>
      <c r="I2492" s="103">
        <v>3677</v>
      </c>
      <c r="J2492" s="103">
        <v>547</v>
      </c>
      <c r="K2492" s="80">
        <v>124</v>
      </c>
      <c r="L2492" s="105">
        <v>1216.24</v>
      </c>
      <c r="M2492" s="106">
        <f t="shared" si="273"/>
        <v>3.3723143800000001E-2</v>
      </c>
      <c r="N2492" s="106">
        <f t="shared" si="274"/>
        <v>1.51668746E-2</v>
      </c>
      <c r="O2492" s="228">
        <f t="shared" si="275"/>
        <v>2.7211809999999999E-4</v>
      </c>
      <c r="P2492" s="281">
        <f t="shared" si="269"/>
        <v>43974</v>
      </c>
      <c r="Q2492" s="262"/>
      <c r="R2492" s="156"/>
      <c r="S2492" s="156"/>
      <c r="T2492" s="74"/>
      <c r="U2492" s="29"/>
    </row>
    <row r="2493" spans="1:21" s="12" customFormat="1" ht="15" hidden="1" thickBot="1">
      <c r="A2493" s="12" t="s">
        <v>7272</v>
      </c>
      <c r="B2493" s="1" t="s">
        <v>264</v>
      </c>
      <c r="C2493" s="98" t="s">
        <v>3272</v>
      </c>
      <c r="D2493" s="100" t="s">
        <v>2228</v>
      </c>
      <c r="E2493" s="100" t="s">
        <v>2122</v>
      </c>
      <c r="F2493" s="100">
        <v>3</v>
      </c>
      <c r="G2493" s="101" t="s">
        <v>2109</v>
      </c>
      <c r="H2493" s="102" t="s">
        <v>2101</v>
      </c>
      <c r="I2493" s="103">
        <v>8196</v>
      </c>
      <c r="J2493" s="103">
        <v>1225</v>
      </c>
      <c r="K2493" s="80">
        <v>204</v>
      </c>
      <c r="L2493" s="105">
        <v>1506.14</v>
      </c>
      <c r="M2493" s="106">
        <f t="shared" si="273"/>
        <v>2.48901903E-2</v>
      </c>
      <c r="N2493" s="106">
        <f t="shared" si="274"/>
        <v>2.02441228E-2</v>
      </c>
      <c r="O2493" s="228">
        <f t="shared" si="275"/>
        <v>3.632121E-4</v>
      </c>
      <c r="P2493" s="281">
        <f t="shared" si="269"/>
        <v>58695</v>
      </c>
      <c r="Q2493" s="262"/>
      <c r="R2493" s="156"/>
      <c r="S2493" s="156"/>
      <c r="T2493" s="74"/>
      <c r="U2493" s="29"/>
    </row>
    <row r="2494" spans="1:21" s="12" customFormat="1" ht="15" hidden="1" thickBot="1">
      <c r="A2494" s="12" t="s">
        <v>7273</v>
      </c>
      <c r="B2494" s="1" t="s">
        <v>265</v>
      </c>
      <c r="C2494" s="98" t="s">
        <v>3272</v>
      </c>
      <c r="D2494" s="100" t="s">
        <v>2228</v>
      </c>
      <c r="E2494" s="100" t="s">
        <v>2124</v>
      </c>
      <c r="F2494" s="100">
        <v>3</v>
      </c>
      <c r="G2494" s="101" t="s">
        <v>2109</v>
      </c>
      <c r="H2494" s="102" t="s">
        <v>2102</v>
      </c>
      <c r="I2494" s="103">
        <v>7170</v>
      </c>
      <c r="J2494" s="103">
        <v>1100</v>
      </c>
      <c r="K2494" s="80">
        <v>231</v>
      </c>
      <c r="L2494" s="105">
        <v>1445.63</v>
      </c>
      <c r="M2494" s="106">
        <f t="shared" si="273"/>
        <v>3.2217573200000002E-2</v>
      </c>
      <c r="N2494" s="106">
        <f t="shared" si="274"/>
        <v>2.4514800100000001E-2</v>
      </c>
      <c r="O2494" s="228">
        <f t="shared" si="275"/>
        <v>4.3983500000000002E-4</v>
      </c>
      <c r="P2494" s="281">
        <f t="shared" si="269"/>
        <v>71077</v>
      </c>
      <c r="Q2494" s="262"/>
      <c r="R2494" s="156"/>
      <c r="S2494" s="156"/>
      <c r="T2494" s="74"/>
      <c r="U2494" s="29"/>
    </row>
    <row r="2495" spans="1:21" s="12" customFormat="1" ht="15" hidden="1" thickBot="1">
      <c r="A2495" s="12" t="s">
        <v>7274</v>
      </c>
      <c r="B2495" s="1" t="s">
        <v>266</v>
      </c>
      <c r="C2495" s="98" t="s">
        <v>3272</v>
      </c>
      <c r="D2495" s="100" t="s">
        <v>2292</v>
      </c>
      <c r="E2495" s="100" t="s">
        <v>2116</v>
      </c>
      <c r="F2495" s="100" t="s">
        <v>2117</v>
      </c>
      <c r="G2495" s="101" t="s">
        <v>2107</v>
      </c>
      <c r="H2495" s="102" t="s">
        <v>2103</v>
      </c>
      <c r="I2495" s="103">
        <v>108605</v>
      </c>
      <c r="J2495" s="103">
        <v>12875</v>
      </c>
      <c r="K2495" s="80">
        <v>1351</v>
      </c>
      <c r="L2495" s="105">
        <v>1590.9</v>
      </c>
      <c r="M2495" s="106">
        <f t="shared" si="273"/>
        <v>1.2439574599999999E-2</v>
      </c>
      <c r="N2495" s="106">
        <f t="shared" si="274"/>
        <v>0.1006722754</v>
      </c>
      <c r="O2495" s="228">
        <f t="shared" si="275"/>
        <v>1.8062226999999999E-3</v>
      </c>
      <c r="P2495" s="281">
        <f t="shared" si="269"/>
        <v>291885</v>
      </c>
      <c r="Q2495" s="262"/>
      <c r="R2495" s="156"/>
      <c r="S2495" s="156"/>
      <c r="T2495" s="74"/>
      <c r="U2495" s="29"/>
    </row>
    <row r="2496" spans="1:21" s="12" customFormat="1" ht="15" hidden="1" thickBot="1">
      <c r="A2496" s="12" t="s">
        <v>7275</v>
      </c>
      <c r="B2496" s="1" t="s">
        <v>267</v>
      </c>
      <c r="C2496" s="98" t="s">
        <v>3272</v>
      </c>
      <c r="D2496" s="100" t="s">
        <v>2294</v>
      </c>
      <c r="E2496" s="100" t="s">
        <v>2116</v>
      </c>
      <c r="F2496" s="100" t="s">
        <v>2117</v>
      </c>
      <c r="G2496" s="101" t="s">
        <v>2107</v>
      </c>
      <c r="H2496" s="102" t="s">
        <v>2104</v>
      </c>
      <c r="I2496" s="103">
        <v>407180</v>
      </c>
      <c r="J2496" s="103">
        <v>49129</v>
      </c>
      <c r="K2496" s="80">
        <v>5042</v>
      </c>
      <c r="L2496" s="105">
        <v>1539.21</v>
      </c>
      <c r="M2496" s="106">
        <f t="shared" si="273"/>
        <v>1.23827299E-2</v>
      </c>
      <c r="N2496" s="106">
        <f t="shared" si="274"/>
        <v>0.39523595690000002</v>
      </c>
      <c r="O2496" s="228">
        <f t="shared" si="275"/>
        <v>7.0911695999999998E-3</v>
      </c>
      <c r="P2496" s="281">
        <f t="shared" si="269"/>
        <v>1145933</v>
      </c>
      <c r="Q2496" s="262"/>
      <c r="R2496" s="156"/>
      <c r="S2496" s="156"/>
      <c r="T2496" s="74"/>
      <c r="U2496" s="29"/>
    </row>
    <row r="2497" spans="1:21" s="12" customFormat="1" ht="14.25" hidden="1">
      <c r="A2497" s="12" t="s">
        <v>7276</v>
      </c>
      <c r="B2497" s="1" t="s">
        <v>268</v>
      </c>
      <c r="C2497" s="98" t="s">
        <v>3272</v>
      </c>
      <c r="D2497" s="100" t="s">
        <v>2427</v>
      </c>
      <c r="E2497" s="100" t="s">
        <v>2116</v>
      </c>
      <c r="F2497" s="100" t="s">
        <v>2117</v>
      </c>
      <c r="G2497" s="101" t="s">
        <v>2107</v>
      </c>
      <c r="H2497" s="102" t="s">
        <v>2105</v>
      </c>
      <c r="I2497" s="103">
        <v>41276</v>
      </c>
      <c r="J2497" s="103">
        <v>4834</v>
      </c>
      <c r="K2497" s="80">
        <v>234</v>
      </c>
      <c r="L2497" s="105">
        <v>1619.1</v>
      </c>
      <c r="M2497" s="106">
        <f t="shared" si="273"/>
        <v>5.6691539000000004E-3</v>
      </c>
      <c r="N2497" s="106">
        <f t="shared" si="274"/>
        <v>1.6925878500000002E-2</v>
      </c>
      <c r="O2497" s="228">
        <f t="shared" si="275"/>
        <v>3.0367749999999998E-4</v>
      </c>
      <c r="P2497" s="281">
        <f t="shared" si="269"/>
        <v>49074</v>
      </c>
      <c r="Q2497" s="262"/>
      <c r="R2497" s="156"/>
      <c r="S2497" s="156"/>
      <c r="T2497" s="74"/>
      <c r="U2497" s="29"/>
    </row>
    <row r="2498" spans="1:21" s="16" customFormat="1" ht="13.5" hidden="1" thickBot="1">
      <c r="C2498" s="170">
        <v>32</v>
      </c>
      <c r="D2498" s="171" t="s">
        <v>1689</v>
      </c>
      <c r="E2498" s="172"/>
      <c r="F2498" s="172"/>
      <c r="G2498" s="173"/>
      <c r="H2498" s="174"/>
      <c r="I2498" s="175">
        <f>SUM(I2384:I2497)</f>
        <v>1715431</v>
      </c>
      <c r="J2498" s="175">
        <f>SUM(J2384:J2497)</f>
        <v>239379</v>
      </c>
      <c r="K2498" s="175">
        <f>SUM(K2384:K2497)</f>
        <v>29242</v>
      </c>
      <c r="L2498" s="176"/>
      <c r="M2498" s="177"/>
      <c r="N2498" s="177"/>
      <c r="O2498" s="233"/>
      <c r="P2498" s="225">
        <f>SUM(P2384:P2497)</f>
        <v>9032220</v>
      </c>
      <c r="Q2498" s="278">
        <f t="shared" ref="Q2498:U2498" si="276">SUM(Q2384:Q2497)</f>
        <v>0</v>
      </c>
      <c r="R2498" s="178">
        <f t="shared" si="276"/>
        <v>0</v>
      </c>
      <c r="S2498" s="178">
        <f t="shared" si="276"/>
        <v>0</v>
      </c>
      <c r="T2498" s="178">
        <f t="shared" si="276"/>
        <v>0</v>
      </c>
      <c r="U2498" s="225">
        <f t="shared" si="276"/>
        <v>0</v>
      </c>
    </row>
    <row r="2499" spans="1:21" s="16" customFormat="1" ht="13.5" hidden="1" thickBot="1">
      <c r="C2499" s="179"/>
      <c r="D2499" s="180" t="s">
        <v>1690</v>
      </c>
      <c r="E2499" s="181"/>
      <c r="F2499" s="181"/>
      <c r="G2499" s="180"/>
      <c r="H2499" s="182"/>
      <c r="I2499" s="183">
        <f>SUM(I173,I318,I532,I616,I794,I977,I1292,I1364,I1525,I1644,I1768,I1936,I2039,I2156,I2383,I2498)</f>
        <v>38459011</v>
      </c>
      <c r="J2499" s="183">
        <f>SUM(J173,J318,J532,J616,J794,J977,J1292,J1364,J1525,J1644,J1768,J1936,J2039,J2156,J2383,J2498)</f>
        <v>5429756</v>
      </c>
      <c r="K2499" s="183">
        <f>SUM(K173,K318,K532,K616,K794,K977,K1292,K1364,K1525,K1644,K1768,K1936,K2039,K2156,K2383,K2498)</f>
        <v>477011</v>
      </c>
      <c r="L2499" s="184">
        <v>1514.27</v>
      </c>
      <c r="M2499" s="185"/>
      <c r="N2499" s="186">
        <f>SUM(N4:N2497)</f>
        <v>55.736355889400102</v>
      </c>
      <c r="O2499" s="234"/>
      <c r="P2499" s="226">
        <f>SUM(P173,P318,P532,P616,P794,P977,P1292,P1364,P1525,P1644,P1768,P1936,P2039,P2156,P2383,P2498)</f>
        <v>161598719</v>
      </c>
      <c r="Q2499" s="279"/>
      <c r="R2499" s="183"/>
      <c r="S2499" s="183"/>
      <c r="T2499" s="220"/>
      <c r="U2499" s="226"/>
    </row>
    <row r="2500" spans="1:21">
      <c r="C2500" s="4"/>
      <c r="D2500" s="4"/>
      <c r="E2500" s="4"/>
      <c r="H2500" s="17"/>
    </row>
    <row r="2501" spans="1:21">
      <c r="C2501" s="4"/>
      <c r="D2501" s="4"/>
      <c r="E2501" s="4"/>
      <c r="H2501" s="17"/>
      <c r="N2501" s="16"/>
      <c r="O2501" s="28"/>
    </row>
    <row r="2502" spans="1:21">
      <c r="H2502" s="17"/>
      <c r="R2502" s="25"/>
      <c r="S2502" s="25"/>
    </row>
    <row r="2503" spans="1:21">
      <c r="H2503" s="17"/>
      <c r="U2503" s="42"/>
    </row>
    <row r="2504" spans="1:21">
      <c r="H2504" s="17"/>
    </row>
    <row r="2505" spans="1:21">
      <c r="H2505" s="17"/>
    </row>
    <row r="2506" spans="1:21">
      <c r="H2506" s="17"/>
    </row>
    <row r="2507" spans="1:21">
      <c r="H2507" s="17"/>
    </row>
    <row r="2508" spans="1:21">
      <c r="H2508" s="17"/>
      <c r="O2508" s="26"/>
      <c r="P2508" s="27"/>
    </row>
    <row r="2509" spans="1:21">
      <c r="H2509" s="17"/>
      <c r="O2509" s="26"/>
      <c r="P2509" s="27"/>
    </row>
    <row r="2510" spans="1:21">
      <c r="H2510" s="17"/>
      <c r="O2510" s="26"/>
      <c r="P2510" s="27"/>
    </row>
    <row r="2511" spans="1:21">
      <c r="H2511" s="17"/>
      <c r="O2511" s="26"/>
      <c r="P2511" s="27"/>
    </row>
    <row r="2512" spans="1:21">
      <c r="H2512" s="17"/>
      <c r="O2512" s="26"/>
      <c r="P2512" s="27"/>
    </row>
    <row r="2513" spans="15:16">
      <c r="O2513" s="26"/>
      <c r="P2513" s="27"/>
    </row>
    <row r="2514" spans="15:16">
      <c r="O2514" s="26"/>
      <c r="P2514" s="27"/>
    </row>
    <row r="2515" spans="15:16">
      <c r="O2515" s="26"/>
      <c r="P2515" s="27"/>
    </row>
    <row r="2516" spans="15:16">
      <c r="O2516" s="26"/>
      <c r="P2516" s="27"/>
    </row>
    <row r="2517" spans="15:16">
      <c r="O2517" s="26"/>
      <c r="P2517" s="27"/>
    </row>
    <row r="2518" spans="15:16">
      <c r="O2518" s="26"/>
      <c r="P2518" s="27"/>
    </row>
    <row r="2519" spans="15:16">
      <c r="O2519" s="26"/>
      <c r="P2519" s="27"/>
    </row>
    <row r="2520" spans="15:16">
      <c r="O2520" s="26"/>
      <c r="P2520" s="27"/>
    </row>
    <row r="2521" spans="15:16">
      <c r="O2521" s="26"/>
      <c r="P2521" s="27"/>
    </row>
    <row r="2522" spans="15:16">
      <c r="O2522" s="26"/>
      <c r="P2522" s="27"/>
    </row>
    <row r="2523" spans="15:16">
      <c r="O2523" s="26"/>
      <c r="P2523" s="27"/>
    </row>
  </sheetData>
  <sheetProtection password="CD82" sheet="1" objects="1" scenarios="1" selectLockedCells="1" selectUnlockedCells="1"/>
  <phoneticPr fontId="0" type="noConversion"/>
  <printOptions horizontalCentered="1"/>
  <pageMargins left="0.78740157480314965" right="0.78740157480314965" top="0.46" bottom="0.98425196850393704" header="0.31496062992125984" footer="0.51181102362204722"/>
  <pageSetup paperSize="8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0" sqref="D30"/>
    </sheetView>
  </sheetViews>
  <sheetFormatPr defaultColWidth="9.140625" defaultRowHeight="12.75"/>
  <cols>
    <col min="1" max="16384" width="9.140625" style="18"/>
  </cols>
  <sheetData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arkusz2</vt:lpstr>
      <vt:lpstr>Arkusz1</vt:lpstr>
      <vt:lpstr>arkusz2!Obszar_wydruku</vt:lpstr>
      <vt:lpstr>arkusz2!Tytuły_wydruku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jhelicka</cp:lastModifiedBy>
  <cp:lastPrinted>2016-09-12T10:51:11Z</cp:lastPrinted>
  <dcterms:created xsi:type="dcterms:W3CDTF">2005-02-25T08:59:01Z</dcterms:created>
  <dcterms:modified xsi:type="dcterms:W3CDTF">2016-09-12T10:55:39Z</dcterms:modified>
</cp:coreProperties>
</file>